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D:\Диск D\Архив документов\Старые данные\от бухгалтера\документы прошлого и текущего периода\бюджет  2011-2013(Думы)\Дума 05.03.2025\дума от 05.03.2025\"/>
    </mc:Choice>
  </mc:AlternateContent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xlnm.Print_Area" localSheetId="2">Лист3!$A$1:$I$174</definedName>
  </definedNames>
  <calcPr calcId="162913"/>
</workbook>
</file>

<file path=xl/calcChain.xml><?xml version="1.0" encoding="utf-8"?>
<calcChain xmlns="http://schemas.openxmlformats.org/spreadsheetml/2006/main">
  <c r="I140" i="3" l="1"/>
  <c r="I156" i="3" l="1"/>
  <c r="I92" i="3"/>
  <c r="I91" i="3"/>
  <c r="I84" i="3"/>
  <c r="I20" i="3"/>
  <c r="I19" i="3"/>
  <c r="I131" i="3"/>
  <c r="I130" i="3"/>
  <c r="I129" i="3"/>
  <c r="I126" i="3"/>
  <c r="I125" i="3"/>
  <c r="I127" i="3"/>
  <c r="I117" i="3"/>
  <c r="I149" i="3"/>
  <c r="I148" i="3"/>
  <c r="I144" i="3" s="1"/>
  <c r="I143" i="3" s="1"/>
  <c r="I154" i="3"/>
  <c r="I153" i="3"/>
  <c r="I115" i="3"/>
  <c r="I113" i="3"/>
  <c r="I112" i="3"/>
  <c r="I111" i="3"/>
  <c r="I110" i="3"/>
  <c r="I122" i="3"/>
  <c r="I121" i="3"/>
  <c r="I107" i="3"/>
  <c r="I106" i="3"/>
  <c r="I105" i="3" s="1"/>
  <c r="I104" i="3" s="1"/>
  <c r="I136" i="3"/>
  <c r="I135" i="3"/>
  <c r="I134" i="3"/>
  <c r="I168" i="3"/>
  <c r="I167" i="3"/>
  <c r="I166" i="3"/>
  <c r="I165" i="3"/>
  <c r="I17" i="3"/>
  <c r="I15" i="3" s="1"/>
  <c r="I14" i="3" s="1"/>
  <c r="I16" i="3"/>
  <c r="I25" i="3"/>
  <c r="I24" i="3"/>
  <c r="I23" i="3"/>
  <c r="I22" i="3"/>
  <c r="I61" i="3"/>
  <c r="I59" i="3"/>
  <c r="I58" i="3"/>
  <c r="I78" i="3"/>
  <c r="I77" i="3" s="1"/>
  <c r="I76" i="3" s="1"/>
  <c r="I75" i="3" s="1"/>
  <c r="I65" i="3"/>
  <c r="I64" i="3"/>
  <c r="I63" i="3"/>
  <c r="I69" i="3"/>
  <c r="I68" i="3"/>
  <c r="I67" i="3"/>
  <c r="I161" i="3"/>
  <c r="I160" i="3"/>
  <c r="I159" i="3"/>
  <c r="I158" i="3"/>
  <c r="I171" i="3"/>
  <c r="I170" i="3"/>
  <c r="I124" i="3"/>
  <c r="I101" i="3"/>
  <c r="I99" i="3"/>
  <c r="I97" i="3"/>
  <c r="I96" i="3"/>
  <c r="I82" i="3"/>
  <c r="I81" i="3"/>
  <c r="I73" i="3"/>
  <c r="I72" i="3"/>
  <c r="I71" i="3"/>
  <c r="I56" i="3"/>
  <c r="I54" i="3"/>
  <c r="I52" i="3"/>
  <c r="I46" i="3"/>
  <c r="I43" i="3"/>
  <c r="I42" i="3"/>
  <c r="I41" i="3"/>
  <c r="I34" i="3"/>
  <c r="I37" i="3"/>
  <c r="I36" i="3"/>
  <c r="I35" i="3"/>
  <c r="I30" i="3"/>
  <c r="I29" i="3"/>
  <c r="I28" i="3"/>
  <c r="I27" i="3"/>
  <c r="I162" i="3"/>
  <c r="I146" i="3"/>
  <c r="I145" i="3"/>
  <c r="I152" i="3"/>
  <c r="I151" i="3"/>
  <c r="I120" i="3"/>
  <c r="I119" i="3"/>
  <c r="I90" i="3"/>
  <c r="I89" i="3"/>
  <c r="I88" i="3"/>
  <c r="I87" i="3"/>
  <c r="I13" i="3" l="1"/>
  <c r="I142" i="3"/>
  <c r="I139" i="3"/>
  <c r="I133" i="3" s="1"/>
  <c r="I12" i="3" l="1"/>
  <c r="I11" i="3" s="1"/>
  <c r="I138" i="3"/>
</calcChain>
</file>

<file path=xl/sharedStrings.xml><?xml version="1.0" encoding="utf-8"?>
<sst xmlns="http://schemas.openxmlformats.org/spreadsheetml/2006/main" count="1062" uniqueCount="208">
  <si>
    <t xml:space="preserve">                                                                                                                                        к решению Кулыжской сельской Думы </t>
  </si>
  <si>
    <t>Наименование кода бюджетной классификации</t>
  </si>
  <si>
    <t>ГРБС</t>
  </si>
  <si>
    <t>Целевая стаья</t>
  </si>
  <si>
    <t>КОСГУ</t>
  </si>
  <si>
    <t>Доп. класс</t>
  </si>
  <si>
    <t>Всего расходов</t>
  </si>
  <si>
    <t>000</t>
  </si>
  <si>
    <t>00</t>
  </si>
  <si>
    <t>Муниципальное казенное учреждение администрация Кулыжского сельского поселения Вятскополянского района Кировской области</t>
  </si>
  <si>
    <t>981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</si>
  <si>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</si>
  <si>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</si>
  <si>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</si>
  <si>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</si>
  <si>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Кулыжского сельского поселения "Создание условий для развития Кулыжского сельского поселения" на 2014-2018 годы</t>
  </si>
  <si>
    <t>Отдельное мероприятие "Организация деятельности администрации Кулыжского сельского поселения"</t>
  </si>
  <si>
    <t>Содержание главы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</si>
  <si>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</si>
  <si>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</si>
  <si>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</si>
  <si>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</si>
  <si>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</si>
  <si>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</si>
  <si>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Расходы</t>
  </si>
  <si>
    <t>200</t>
  </si>
  <si>
    <t>Оплата труда и начисления на оплату труда</t>
  </si>
  <si>
    <t>210</t>
  </si>
  <si>
    <t>Заработная плата</t>
  </si>
  <si>
    <t>211</t>
  </si>
  <si>
    <t>Начисления на оплату труда</t>
  </si>
  <si>
    <t>122</t>
  </si>
  <si>
    <t>213</t>
  </si>
  <si>
    <t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</si>
  <si>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>04</t>
  </si>
  <si>
    <t>Центральный аппарат</t>
  </si>
  <si>
    <t>1100110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</si>
  <si>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</si>
  <si>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</si>
  <si>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</si>
  <si>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Закупка  товаров,работ,услуг в сфере информационно-коммуникационных технологий</t>
  </si>
  <si>
    <t>242</t>
  </si>
  <si>
    <t>Приобретение услуг</t>
  </si>
  <si>
    <t>220</t>
  </si>
  <si>
    <t>Услуги по содержанию имущества</t>
  </si>
  <si>
    <t>221</t>
  </si>
  <si>
    <t>225</t>
  </si>
  <si>
    <t>Прочие услуги</t>
  </si>
  <si>
    <t>226</t>
  </si>
  <si>
    <t>Прочая закупка товаров, работ и услуг для обеспечения государственных (муниципальных) нужд</t>
  </si>
  <si>
    <t>244</t>
  </si>
  <si>
    <t xml:space="preserve">Услуги связи </t>
  </si>
  <si>
    <t>Транспортные услуги</t>
  </si>
  <si>
    <t>222</t>
  </si>
  <si>
    <t>Коммунальные услуги</t>
  </si>
  <si>
    <t>223</t>
  </si>
  <si>
    <t>Оплата отопления и технологических нужд</t>
  </si>
  <si>
    <t>1001</t>
  </si>
  <si>
    <t>Оплата потребления электроэнергии</t>
  </si>
  <si>
    <t>1003</t>
  </si>
  <si>
    <t>Иные бюджетные ассигнования</t>
  </si>
  <si>
    <t>800</t>
  </si>
  <si>
    <t>Уплата налога на имущество организаций и земельного налога</t>
  </si>
  <si>
    <t>851</t>
  </si>
  <si>
    <t>Прочие расходы</t>
  </si>
  <si>
    <t>290</t>
  </si>
  <si>
    <t>Уплата прочих налогов,сборов и иных платежей</t>
  </si>
  <si>
    <t>852</t>
  </si>
  <si>
    <t>Поступление нефинансовых активов</t>
  </si>
  <si>
    <t>300</t>
  </si>
  <si>
    <t>Увеличение стоимости материальных запасов</t>
  </si>
  <si>
    <t>340</t>
  </si>
  <si>
    <t>Иные межбюджетные трансферты из бюджетов бюджетной системы</t>
  </si>
  <si>
    <t>1101800</t>
  </si>
  <si>
    <t>Межбюджетные трансферты бюджетам муниципальных районов из бюджетов поселений 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</si>
  <si>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бюджету муниципального района из бюджетов поселений на осуществление части переданных полномочий по  решению вопросов местного значения поселений</t>
  </si>
  <si>
    <t>Межбюджетные трансферты</t>
  </si>
  <si>
    <t>500</t>
  </si>
  <si>
    <t>Резервные фонды</t>
  </si>
  <si>
    <t>11</t>
  </si>
  <si>
    <t>1101000</t>
  </si>
  <si>
    <t>Другие общегосударственные вопросы</t>
  </si>
  <si>
    <t>13</t>
  </si>
  <si>
    <t>Выполнение других обязятельств государства</t>
  </si>
  <si>
    <t>1100120</t>
  </si>
  <si>
    <t>Содержание специалиста по земельно-имущественным отношениям</t>
  </si>
  <si>
    <t>Закупка товаров, работи услуг для государственных (муниципальных нужд)</t>
  </si>
  <si>
    <t>Национальная оборона</t>
  </si>
  <si>
    <t>Мобилизационная и вневойсковая подготовка</t>
  </si>
  <si>
    <t>03</t>
  </si>
  <si>
    <t>Субвенция бюджетам поселений на осуществление первичного воинского учета на территориях, где отсутствуют военные комиссариаты</t>
  </si>
  <si>
    <t>365</t>
  </si>
  <si>
    <t>1305118</t>
  </si>
  <si>
    <t>Национальная  безопасность и правоохранительная деятельность</t>
  </si>
  <si>
    <t>10</t>
  </si>
  <si>
    <t>Отдельное мероприятие "Обеспечение пожарной безопасности"</t>
  </si>
  <si>
    <t>09</t>
  </si>
  <si>
    <t>1100300</t>
  </si>
  <si>
    <t>Другие вопросы в области национальной экономики</t>
  </si>
  <si>
    <t>12</t>
  </si>
  <si>
    <t>Отдельное мероприятие"Управление муниципальным имуществом"</t>
  </si>
  <si>
    <t>Жилищно-коммунальное хозяйство</t>
  </si>
  <si>
    <t>05</t>
  </si>
  <si>
    <t>Коммунальное хозяйство</t>
  </si>
  <si>
    <t xml:space="preserve"> Благоустройство</t>
  </si>
  <si>
    <t>Социальная политика</t>
  </si>
  <si>
    <t>Пенсионное обеспечение</t>
  </si>
  <si>
    <t>1100700</t>
  </si>
  <si>
    <t>Социальное обеспечение и иные выплаты населению</t>
  </si>
  <si>
    <t>312</t>
  </si>
  <si>
    <t>260</t>
  </si>
  <si>
    <t>263</t>
  </si>
  <si>
    <t>Отдельное мероприятие"Управление муниципальным долгом"</t>
  </si>
  <si>
    <t>Обслуживание государственного(муниципального долга)</t>
  </si>
  <si>
    <t>700</t>
  </si>
  <si>
    <t>00000 00000</t>
  </si>
  <si>
    <t>11000 00000</t>
  </si>
  <si>
    <t>11000 01000</t>
  </si>
  <si>
    <t>11000 01010</t>
  </si>
  <si>
    <t>11000 01100</t>
  </si>
  <si>
    <t>11000 18000</t>
  </si>
  <si>
    <t>11000 18110</t>
  </si>
  <si>
    <t>0000000000</t>
  </si>
  <si>
    <t>11000 10000</t>
  </si>
  <si>
    <t>11000 01200</t>
  </si>
  <si>
    <t>11000 01210</t>
  </si>
  <si>
    <t>11000 02000</t>
  </si>
  <si>
    <t>11000 04000</t>
  </si>
  <si>
    <t>11000 09000</t>
  </si>
  <si>
    <t>11000 42000</t>
  </si>
  <si>
    <t>11000 05000</t>
  </si>
  <si>
    <t>Отдельное мероприятие"Развитие жилищно-коммунального хозяйства"</t>
  </si>
  <si>
    <t>07</t>
  </si>
  <si>
    <t>Обеспечение проведения выборов и референдумов</t>
  </si>
  <si>
    <t>11000 11000</t>
  </si>
  <si>
    <t>Под-раз-дел</t>
  </si>
  <si>
    <t>Вид расхо-дов</t>
  </si>
  <si>
    <t>Раз-дел</t>
  </si>
  <si>
    <t>Закупка товаров, работ и услуг для обеспечения государственных (муниципальных) нужд</t>
  </si>
  <si>
    <t>Закупка товаров, работи услуг для обеспечения государственных (муниципальных) нужд</t>
  </si>
  <si>
    <t>31,900</t>
  </si>
  <si>
    <t>28,413</t>
  </si>
  <si>
    <t xml:space="preserve">11000 00000 </t>
  </si>
  <si>
    <t>11000 07000</t>
  </si>
  <si>
    <t>Отдельное мероприятие " Благоустройство территории поселения"</t>
  </si>
  <si>
    <t>Физическая культура и спорт</t>
  </si>
  <si>
    <t>Массовый спорт</t>
  </si>
  <si>
    <t>Отдельное мероприятие"Развитие физической культуры и спорта"</t>
  </si>
  <si>
    <t>11000 08000</t>
  </si>
  <si>
    <t>11001 08000</t>
  </si>
  <si>
    <t>Муниципальная программа Кулыжского сельского поселения "Создание условий для развития Кулыжского сельского поселения" на 2014-2021 годы</t>
  </si>
  <si>
    <t>Муниципальная программа Кулыжского сельского поселения "Создание условий для развития Кулыжского сельского поселения" на 2020-2024 годы</t>
  </si>
  <si>
    <t>Отдельное мероприятие "Иные межбюджетные трансферты из бюджетов бюджетной системы"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</si>
  <si>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</si>
  <si>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                                                                                                                                                                                 Приложение 4</t>
  </si>
  <si>
    <t>Отдельное мероприятие "Обеспечение проведения  выборов и референдумов"</t>
  </si>
  <si>
    <t>Муниципальная программа Кулыжского сельского поселения "Создание условий для развития Кулыжского сельского поселения" на 2023-2027 годы</t>
  </si>
  <si>
    <t>Отдельное мероприятие:"Исполнение судебных решений по обеспечению первичных мер пожарной безопасности"</t>
  </si>
  <si>
    <t>Комплекс процессных мероприятий</t>
  </si>
  <si>
    <t>Региональные проекты Кировской области,реализуемые вне рамок национальных проектов</t>
  </si>
  <si>
    <t>Создание условий для повышения уровня защиты населения от чрезвычайных ситуаций,происшествий и пожаров в Кировской области</t>
  </si>
  <si>
    <t>Софинансирование расходных обязательств,возникающих при выполнении полномочий органов местного самоуправления по вопросам местного значения</t>
  </si>
  <si>
    <t>Национальная экономика</t>
  </si>
  <si>
    <t>Дорожное хозяйство(дорожные фонды)</t>
  </si>
  <si>
    <t>Отдельное мероприятие "Обеспечение безопасности жизнедеятельности населения"</t>
  </si>
  <si>
    <t>Федеральный проект "Формирование комфортной городской среды"</t>
  </si>
  <si>
    <t>Отдельное мероприятие"Реализация мероприятий по устройству и (или) модернизации уличного освещения  населенных пунктов"</t>
  </si>
  <si>
    <t>Отдельное мероприятие"Реализация мероприятий по устройству и (или) модернизации уличного освещения  населенных пунктов"(местный бюджет)</t>
  </si>
  <si>
    <t>11U00 00000</t>
  </si>
  <si>
    <t>11U0Ш 00000</t>
  </si>
  <si>
    <t>11U0Ш 15000</t>
  </si>
  <si>
    <t>11U0Ш 15350</t>
  </si>
  <si>
    <t>11U0Ш S5350</t>
  </si>
  <si>
    <t>11Q00 00000</t>
  </si>
  <si>
    <t>Профилактика правонарушений и содействие призыву на военную службу в Кировской области</t>
  </si>
  <si>
    <t>11Q20 00000</t>
  </si>
  <si>
    <t>11Q20 51180</t>
  </si>
  <si>
    <t>Отдельное мероприятие" Осуществление  первичного воинского учета  органами местного самоуправления поселений,муниципальных и городских округов"</t>
  </si>
  <si>
    <t>Поддержка местных инициатив в Кировской области</t>
  </si>
  <si>
    <t>11U0000000</t>
  </si>
  <si>
    <t>11U0F00000</t>
  </si>
  <si>
    <t>11U0F15000</t>
  </si>
  <si>
    <t>11U0F15170</t>
  </si>
  <si>
    <t>11U0FS5170</t>
  </si>
  <si>
    <t>11000 D5350</t>
  </si>
  <si>
    <t>Отдельное мероприятие "Инициативные проекты по развитию общественной инфраструктуры муниципальных образований Кировской области"</t>
  </si>
  <si>
    <t>Отдельное мероприятие "Достижение показателей деятельности органов исполнительной власти (органов местного самоуправления) Кировской области"</t>
  </si>
  <si>
    <t>11Q1455490</t>
  </si>
  <si>
    <t>Отдельное мероприятие "Предоставление мер социальной поддержки отдельным категориям граждан Кулыжского сельского поселения"</t>
  </si>
  <si>
    <t>11000 9Д00М</t>
  </si>
  <si>
    <t>Ведомственная структура расходов бюджета Кулыжского сельского поселения на 2025 год</t>
  </si>
  <si>
    <t>Сумма       (тыс.руб.) на 2025 г.</t>
  </si>
  <si>
    <t xml:space="preserve">            Отдельное мероприятие "Развитие транспортной инфраструктуры (содержание и ремонт дорог)"</t>
  </si>
  <si>
    <t>Реализация мероприятий национального проекта"Жилье и городская среда"</t>
  </si>
  <si>
    <t>110И4 S5370</t>
  </si>
  <si>
    <t>110И4 15370</t>
  </si>
  <si>
    <t>110И4 15000</t>
  </si>
  <si>
    <t>110И4 00000</t>
  </si>
  <si>
    <t>110И0 00000</t>
  </si>
  <si>
    <t>"Мир-детства-2" строительство спортивной тренажерной площадки,с.Кулыги</t>
  </si>
  <si>
    <t>11Q52S5590</t>
  </si>
  <si>
    <t>11Q5200000</t>
  </si>
  <si>
    <t>11Q0000000</t>
  </si>
  <si>
    <t>Создание условий для развития строительной отрасли</t>
  </si>
  <si>
    <t>Отдельное мероприятие :" Подготовка сведений о границах территориальных зон".</t>
  </si>
  <si>
    <t xml:space="preserve">                                                                                                                                                                         от  05.03.2025   №4</t>
  </si>
  <si>
    <t>11U0FS5177</t>
  </si>
  <si>
    <t>11U0F15177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</si>
</sst>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5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i/>
      <u/>
      <sz val="10"/>
      <name val="Arial Cyr"/>
      <charset val="204"/>
    </font>
    <font>
      <b/>
      <sz val="12"/>
      <name val="Times New Roman"/>
      <family val="1"/>
      <charset val="204"/>
    </font>
    <font>
      <b/>
      <u/>
      <sz val="10"/>
      <name val="Arial Cyr"/>
      <charset val="204"/>
    </font>
    <font>
      <b/>
      <i/>
      <sz val="10"/>
      <name val="Arial Cyr"/>
      <charset val="204"/>
    </font>
    <font>
      <i/>
      <sz val="10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1" fillId="0" borderId="0" xfId="0" applyNumberFormat="1" applyFont="1" applyAlignment="1">
      <alignment horizontal="right"/>
    </xf>
    <xf numFmtId="0" fontId="0" fillId="0" borderId="0" xfId="0" applyAlignment="1"/>
    <xf numFmtId="49" fontId="3" fillId="0" borderId="0" xfId="0" applyNumberFormat="1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  <xf numFmtId="11" fontId="4" fillId="0" borderId="1" xfId="0" applyNumberFormat="1" applyFont="1" applyBorder="1" applyAlignment="1">
      <alignment horizontal="left" wrapText="1"/>
    </xf>
    <xf numFmtId="0" fontId="4" fillId="0" borderId="1" xfId="0" applyNumberFormat="1" applyFont="1" applyBorder="1" applyAlignment="1">
      <alignment horizontal="left" wrapText="1"/>
    </xf>
    <xf numFmtId="49" fontId="4" fillId="0" borderId="1" xfId="0" applyNumberFormat="1" applyFont="1" applyBorder="1" applyAlignment="1">
      <alignment horizontal="center"/>
    </xf>
    <xf numFmtId="11" fontId="8" fillId="0" borderId="1" xfId="0" applyNumberFormat="1" applyFont="1" applyBorder="1" applyAlignment="1">
      <alignment horizontal="left" wrapText="1"/>
    </xf>
    <xf numFmtId="49" fontId="8" fillId="0" borderId="1" xfId="0" applyNumberFormat="1" applyFont="1" applyBorder="1" applyAlignment="1">
      <alignment horizontal="center"/>
    </xf>
    <xf numFmtId="11" fontId="9" fillId="0" borderId="1" xfId="0" applyNumberFormat="1" applyFont="1" applyBorder="1" applyAlignment="1">
      <alignment horizontal="left" wrapText="1"/>
    </xf>
    <xf numFmtId="0" fontId="10" fillId="0" borderId="1" xfId="0" applyNumberFormat="1" applyFont="1" applyBorder="1" applyAlignment="1">
      <alignment horizontal="left" wrapText="1"/>
    </xf>
    <xf numFmtId="49" fontId="9" fillId="0" borderId="1" xfId="0" applyNumberFormat="1" applyFont="1" applyBorder="1" applyAlignment="1">
      <alignment horizontal="center"/>
    </xf>
    <xf numFmtId="11" fontId="10" fillId="0" borderId="1" xfId="0" applyNumberFormat="1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right"/>
    </xf>
    <xf numFmtId="11" fontId="9" fillId="0" borderId="1" xfId="0" applyNumberFormat="1" applyFont="1" applyFill="1" applyBorder="1" applyAlignment="1">
      <alignment horizontal="left" wrapText="1"/>
    </xf>
    <xf numFmtId="0" fontId="10" fillId="0" borderId="1" xfId="0" applyNumberFormat="1" applyFont="1" applyFill="1" applyBorder="1" applyAlignment="1">
      <alignment horizontal="left" wrapText="1"/>
    </xf>
    <xf numFmtId="49" fontId="9" fillId="0" borderId="1" xfId="0" applyNumberFormat="1" applyFont="1" applyFill="1" applyBorder="1" applyAlignment="1">
      <alignment horizontal="center"/>
    </xf>
    <xf numFmtId="11" fontId="0" fillId="0" borderId="1" xfId="0" applyNumberFormat="1" applyBorder="1" applyAlignment="1">
      <alignment horizontal="left" wrapText="1"/>
    </xf>
    <xf numFmtId="49" fontId="0" fillId="0" borderId="1" xfId="0" applyNumberFormat="1" applyBorder="1" applyAlignment="1">
      <alignment horizontal="center"/>
    </xf>
    <xf numFmtId="11" fontId="10" fillId="0" borderId="1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11" fontId="0" fillId="0" borderId="1" xfId="0" applyNumberFormat="1" applyFill="1" applyBorder="1" applyAlignment="1">
      <alignment horizontal="left" wrapText="1"/>
    </xf>
    <xf numFmtId="11" fontId="4" fillId="0" borderId="1" xfId="0" applyNumberFormat="1" applyFont="1" applyBorder="1" applyAlignment="1">
      <alignment wrapText="1"/>
    </xf>
    <xf numFmtId="49" fontId="10" fillId="2" borderId="1" xfId="0" applyNumberFormat="1" applyFont="1" applyFill="1" applyBorder="1" applyAlignment="1">
      <alignment horizontal="center"/>
    </xf>
    <xf numFmtId="164" fontId="5" fillId="0" borderId="1" xfId="0" quotePrefix="1" applyNumberFormat="1" applyFont="1" applyBorder="1" applyAlignment="1">
      <alignment horizontal="right" vertical="center" wrapText="1"/>
    </xf>
    <xf numFmtId="164" fontId="7" fillId="0" borderId="1" xfId="0" quotePrefix="1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9" fillId="0" borderId="1" xfId="0" applyNumberFormat="1" applyFont="1" applyFill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10" fillId="0" borderId="1" xfId="0" applyNumberFormat="1" applyFont="1" applyFill="1" applyBorder="1" applyAlignment="1">
      <alignment horizontal="right"/>
    </xf>
    <xf numFmtId="164" fontId="0" fillId="0" borderId="1" xfId="0" applyNumberFormat="1" applyFill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49" fontId="11" fillId="0" borderId="1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/>
    </xf>
    <xf numFmtId="11" fontId="12" fillId="0" borderId="1" xfId="0" applyNumberFormat="1" applyFont="1" applyBorder="1" applyAlignment="1">
      <alignment horizontal="left" wrapText="1"/>
    </xf>
    <xf numFmtId="49" fontId="13" fillId="0" borderId="1" xfId="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164" fontId="12" fillId="0" borderId="1" xfId="0" applyNumberFormat="1" applyFont="1" applyBorder="1" applyAlignment="1">
      <alignment horizontal="right"/>
    </xf>
    <xf numFmtId="11" fontId="0" fillId="0" borderId="1" xfId="0" applyNumberFormat="1" applyFont="1" applyFill="1" applyBorder="1" applyAlignment="1">
      <alignment horizontal="left" wrapText="1"/>
    </xf>
    <xf numFmtId="49" fontId="0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11" fontId="8" fillId="0" borderId="1" xfId="0" applyNumberFormat="1" applyFont="1" applyFill="1" applyBorder="1" applyAlignment="1">
      <alignment horizontal="left" wrapText="1"/>
    </xf>
    <xf numFmtId="0" fontId="4" fillId="0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0" fontId="14" fillId="3" borderId="2" xfId="0" applyFont="1" applyFill="1" applyBorder="1" applyAlignment="1">
      <alignment horizontal="left" vertical="top" wrapText="1"/>
    </xf>
    <xf numFmtId="11" fontId="1" fillId="0" borderId="1" xfId="0" applyNumberFormat="1" applyFont="1" applyFill="1" applyBorder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49" fontId="1" fillId="0" borderId="0" xfId="0" applyNumberFormat="1" applyFont="1" applyAlignment="1">
      <alignment horizontal="right"/>
    </xf>
    <xf numFmtId="0" fontId="2" fillId="0" borderId="0" xfId="0" applyFont="1" applyAlignme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1" fillId="0" borderId="0" xfId="0" applyNumberFormat="1" applyFont="1" applyAlignment="1">
      <alignment horizont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4"/>
  <sheetViews>
    <sheetView tabSelected="1" view="pageBreakPreview" topLeftCell="A144" zoomScaleNormal="100" workbookViewId="0">
      <selection activeCell="L150" sqref="L150"/>
    </sheetView>
  </sheetViews>
  <sheetFormatPr defaultRowHeight="12.75" x14ac:dyDescent="0.2"/>
  <cols>
    <col min="1" max="1" width="81.7109375" customWidth="1"/>
    <col min="2" max="2" width="6" customWidth="1"/>
    <col min="3" max="3" width="5.7109375" customWidth="1"/>
    <col min="4" max="4" width="4.85546875" customWidth="1"/>
    <col min="5" max="5" width="12.7109375" customWidth="1"/>
    <col min="6" max="6" width="7.85546875" customWidth="1"/>
    <col min="7" max="7" width="8.28515625" hidden="1" customWidth="1"/>
    <col min="8" max="8" width="0.140625" hidden="1" customWidth="1"/>
    <col min="9" max="9" width="13.5703125" customWidth="1"/>
  </cols>
  <sheetData>
    <row r="1" spans="1:9" ht="5.25" customHeight="1" x14ac:dyDescent="0.2">
      <c r="A1" s="59" t="s">
        <v>154</v>
      </c>
      <c r="B1" s="59"/>
      <c r="C1" s="59"/>
      <c r="D1" s="59"/>
      <c r="E1" s="60"/>
      <c r="F1" s="60"/>
      <c r="G1" s="60"/>
      <c r="H1" s="60"/>
      <c r="I1" s="60"/>
    </row>
    <row r="2" spans="1:9" ht="3" hidden="1" customHeight="1" x14ac:dyDescent="0.2">
      <c r="A2" s="59"/>
      <c r="B2" s="59"/>
      <c r="C2" s="59"/>
      <c r="D2" s="59"/>
      <c r="E2" s="60"/>
      <c r="F2" s="60"/>
      <c r="G2" s="60"/>
      <c r="H2" s="60"/>
      <c r="I2" s="60"/>
    </row>
    <row r="3" spans="1:9" x14ac:dyDescent="0.2">
      <c r="A3" s="59"/>
      <c r="B3" s="59"/>
      <c r="C3" s="59"/>
      <c r="D3" s="59"/>
      <c r="E3" s="60"/>
      <c r="F3" s="60"/>
      <c r="G3" s="60"/>
      <c r="H3" s="60"/>
      <c r="I3" s="60"/>
    </row>
    <row r="4" spans="1:9" x14ac:dyDescent="0.2">
      <c r="A4" s="59"/>
      <c r="B4" s="59"/>
      <c r="C4" s="59"/>
      <c r="D4" s="59"/>
      <c r="E4" s="60"/>
      <c r="F4" s="60"/>
      <c r="G4" s="60"/>
      <c r="H4" s="60"/>
      <c r="I4" s="60"/>
    </row>
    <row r="5" spans="1:9" ht="15.75" x14ac:dyDescent="0.25">
      <c r="A5" s="61" t="s">
        <v>0</v>
      </c>
      <c r="B5" s="62"/>
      <c r="C5" s="62"/>
      <c r="D5" s="62"/>
      <c r="E5" s="62"/>
      <c r="F5" s="62"/>
      <c r="G5" s="62"/>
      <c r="H5" s="62"/>
      <c r="I5" s="62"/>
    </row>
    <row r="6" spans="1:9" ht="15.75" x14ac:dyDescent="0.25">
      <c r="A6" s="63" t="s">
        <v>205</v>
      </c>
      <c r="B6" s="64"/>
      <c r="C6" s="64"/>
      <c r="D6" s="64"/>
      <c r="E6" s="64"/>
      <c r="F6" s="64"/>
      <c r="G6" s="64"/>
      <c r="H6" s="64"/>
      <c r="I6" s="64"/>
    </row>
    <row r="7" spans="1:9" ht="12" customHeight="1" x14ac:dyDescent="0.25">
      <c r="A7" s="1"/>
      <c r="B7" s="2"/>
      <c r="C7" s="2"/>
      <c r="D7" s="2"/>
      <c r="E7" s="2"/>
      <c r="F7" s="2"/>
      <c r="G7" s="2"/>
      <c r="H7" s="2"/>
      <c r="I7" s="2"/>
    </row>
    <row r="8" spans="1:9" ht="15.75" x14ac:dyDescent="0.25">
      <c r="A8" s="65" t="s">
        <v>190</v>
      </c>
      <c r="B8" s="65"/>
      <c r="C8" s="65"/>
      <c r="D8" s="65"/>
      <c r="E8" s="66"/>
      <c r="F8" s="66"/>
      <c r="G8" s="66"/>
      <c r="H8" s="66"/>
      <c r="I8" s="66"/>
    </row>
    <row r="9" spans="1:9" ht="15" customHeight="1" x14ac:dyDescent="0.3">
      <c r="A9" s="3"/>
      <c r="B9" s="3"/>
      <c r="C9" s="3"/>
      <c r="D9" s="3"/>
    </row>
    <row r="10" spans="1:9" ht="36.75" customHeight="1" x14ac:dyDescent="0.2">
      <c r="A10" s="4" t="s">
        <v>1</v>
      </c>
      <c r="B10" s="4" t="s">
        <v>2</v>
      </c>
      <c r="C10" s="5" t="s">
        <v>137</v>
      </c>
      <c r="D10" s="5" t="s">
        <v>135</v>
      </c>
      <c r="E10" s="5" t="s">
        <v>3</v>
      </c>
      <c r="F10" s="5" t="s">
        <v>136</v>
      </c>
      <c r="G10" s="4" t="s">
        <v>4</v>
      </c>
      <c r="H10" s="4" t="s">
        <v>5</v>
      </c>
      <c r="I10" s="6" t="s">
        <v>191</v>
      </c>
    </row>
    <row r="11" spans="1:9" ht="22.5" customHeight="1" x14ac:dyDescent="0.2">
      <c r="A11" s="7" t="s">
        <v>6</v>
      </c>
      <c r="B11" s="7" t="s">
        <v>7</v>
      </c>
      <c r="C11" s="8" t="s">
        <v>8</v>
      </c>
      <c r="D11" s="8" t="s">
        <v>8</v>
      </c>
      <c r="E11" s="44" t="s">
        <v>115</v>
      </c>
      <c r="F11" s="8" t="s">
        <v>7</v>
      </c>
      <c r="G11" s="8" t="s">
        <v>7</v>
      </c>
      <c r="H11" s="8" t="s">
        <v>7</v>
      </c>
      <c r="I11" s="32">
        <f>I12</f>
        <v>6758.4659999999994</v>
      </c>
    </row>
    <row r="12" spans="1:9" ht="29.25" customHeight="1" x14ac:dyDescent="0.25">
      <c r="A12" s="9" t="s">
        <v>9</v>
      </c>
      <c r="B12" s="43" t="s">
        <v>10</v>
      </c>
      <c r="C12" s="9" t="s">
        <v>8</v>
      </c>
      <c r="D12" s="9" t="s">
        <v>8</v>
      </c>
      <c r="E12" s="44" t="s">
        <v>115</v>
      </c>
      <c r="F12" s="9" t="s">
        <v>7</v>
      </c>
      <c r="G12" s="9" t="s">
        <v>7</v>
      </c>
      <c r="H12" s="9" t="s">
        <v>7</v>
      </c>
      <c r="I12" s="33">
        <f>I13+I87+I104+I119+I133+I158</f>
        <v>6758.4659999999994</v>
      </c>
    </row>
    <row r="13" spans="1:9" ht="13.5" customHeight="1" x14ac:dyDescent="0.2">
      <c r="A13" s="10" t="s">
        <v>11</v>
      </c>
      <c r="B13" s="11">
        <v>981</v>
      </c>
      <c r="C13" s="12" t="s">
        <v>12</v>
      </c>
      <c r="D13" s="12" t="s">
        <v>8</v>
      </c>
      <c r="E13" s="44" t="s">
        <v>115</v>
      </c>
      <c r="F13" s="12" t="s">
        <v>7</v>
      </c>
      <c r="G13" s="12" t="s">
        <v>7</v>
      </c>
      <c r="H13" s="12" t="s">
        <v>7</v>
      </c>
      <c r="I13" s="34">
        <f>I14+I22+I67+I75</f>
        <v>3010.7550000000001</v>
      </c>
    </row>
    <row r="14" spans="1:9" ht="27" customHeight="1" x14ac:dyDescent="0.2">
      <c r="A14" s="13" t="s">
        <v>13</v>
      </c>
      <c r="B14" s="11">
        <v>981</v>
      </c>
      <c r="C14" s="14" t="s">
        <v>12</v>
      </c>
      <c r="D14" s="14" t="s">
        <v>14</v>
      </c>
      <c r="E14" s="44" t="s">
        <v>115</v>
      </c>
      <c r="F14" s="14" t="s">
        <v>7</v>
      </c>
      <c r="G14" s="14" t="s">
        <v>7</v>
      </c>
      <c r="H14" s="14" t="s">
        <v>7</v>
      </c>
      <c r="I14" s="35">
        <f>I15</f>
        <v>785.64300000000003</v>
      </c>
    </row>
    <row r="15" spans="1:9" ht="24.75" customHeight="1" x14ac:dyDescent="0.2">
      <c r="A15" s="15" t="s">
        <v>156</v>
      </c>
      <c r="B15" s="16">
        <v>981</v>
      </c>
      <c r="C15" s="17" t="s">
        <v>12</v>
      </c>
      <c r="D15" s="17" t="s">
        <v>14</v>
      </c>
      <c r="E15" s="17" t="s">
        <v>116</v>
      </c>
      <c r="F15" s="17" t="s">
        <v>7</v>
      </c>
      <c r="G15" s="17" t="s">
        <v>7</v>
      </c>
      <c r="H15" s="17" t="s">
        <v>7</v>
      </c>
      <c r="I15" s="36">
        <f>I17+I19</f>
        <v>785.64300000000003</v>
      </c>
    </row>
    <row r="16" spans="1:9" ht="24.75" customHeight="1" x14ac:dyDescent="0.2">
      <c r="A16" s="15" t="s">
        <v>16</v>
      </c>
      <c r="B16" s="16">
        <v>981</v>
      </c>
      <c r="C16" s="17" t="s">
        <v>12</v>
      </c>
      <c r="D16" s="17" t="s">
        <v>14</v>
      </c>
      <c r="E16" s="17" t="s">
        <v>117</v>
      </c>
      <c r="F16" s="17" t="s">
        <v>7</v>
      </c>
      <c r="G16" s="17" t="s">
        <v>7</v>
      </c>
      <c r="H16" s="17" t="s">
        <v>7</v>
      </c>
      <c r="I16" s="36">
        <f>I17</f>
        <v>785.64300000000003</v>
      </c>
    </row>
    <row r="17" spans="1:9" ht="12" customHeight="1" x14ac:dyDescent="0.2">
      <c r="A17" s="18" t="s">
        <v>17</v>
      </c>
      <c r="B17" s="16">
        <v>981</v>
      </c>
      <c r="C17" s="19" t="s">
        <v>12</v>
      </c>
      <c r="D17" s="19" t="s">
        <v>14</v>
      </c>
      <c r="E17" s="19" t="s">
        <v>118</v>
      </c>
      <c r="F17" s="19" t="s">
        <v>7</v>
      </c>
      <c r="G17" s="19" t="s">
        <v>7</v>
      </c>
      <c r="H17" s="19" t="s">
        <v>7</v>
      </c>
      <c r="I17" s="37">
        <f>I18</f>
        <v>785.64300000000003</v>
      </c>
    </row>
    <row r="18" spans="1:9" ht="37.5" customHeight="1" x14ac:dyDescent="0.2">
      <c r="A18" s="18" t="s">
        <v>18</v>
      </c>
      <c r="B18" s="16">
        <v>981</v>
      </c>
      <c r="C18" s="19" t="s">
        <v>12</v>
      </c>
      <c r="D18" s="19" t="s">
        <v>14</v>
      </c>
      <c r="E18" s="19" t="s">
        <v>118</v>
      </c>
      <c r="F18" s="19" t="s">
        <v>19</v>
      </c>
      <c r="G18" s="19" t="s">
        <v>7</v>
      </c>
      <c r="H18" s="19" t="s">
        <v>7</v>
      </c>
      <c r="I18" s="37">
        <v>785.64300000000003</v>
      </c>
    </row>
    <row r="19" spans="1:9" ht="0.75" customHeight="1" x14ac:dyDescent="0.2">
      <c r="A19" s="15" t="s">
        <v>186</v>
      </c>
      <c r="B19" s="16">
        <v>982</v>
      </c>
      <c r="C19" s="19" t="s">
        <v>12</v>
      </c>
      <c r="D19" s="19" t="s">
        <v>14</v>
      </c>
      <c r="E19" s="19" t="s">
        <v>187</v>
      </c>
      <c r="F19" s="19" t="s">
        <v>7</v>
      </c>
      <c r="G19" s="19"/>
      <c r="H19" s="19"/>
      <c r="I19" s="37">
        <f>I20</f>
        <v>0</v>
      </c>
    </row>
    <row r="20" spans="1:9" ht="23.25" hidden="1" customHeight="1" x14ac:dyDescent="0.2">
      <c r="A20" s="18" t="s">
        <v>17</v>
      </c>
      <c r="B20" s="16">
        <v>983</v>
      </c>
      <c r="C20" s="19" t="s">
        <v>12</v>
      </c>
      <c r="D20" s="19" t="s">
        <v>14</v>
      </c>
      <c r="E20" s="19" t="s">
        <v>187</v>
      </c>
      <c r="F20" s="19" t="s">
        <v>7</v>
      </c>
      <c r="G20" s="19"/>
      <c r="H20" s="19"/>
      <c r="I20" s="37">
        <f>I21</f>
        <v>0</v>
      </c>
    </row>
    <row r="21" spans="1:9" ht="45.75" hidden="1" customHeight="1" x14ac:dyDescent="0.2">
      <c r="A21" s="18" t="s">
        <v>18</v>
      </c>
      <c r="B21" s="16">
        <v>984</v>
      </c>
      <c r="C21" s="19" t="s">
        <v>12</v>
      </c>
      <c r="D21" s="19" t="s">
        <v>14</v>
      </c>
      <c r="E21" s="19" t="s">
        <v>187</v>
      </c>
      <c r="F21" s="19" t="s">
        <v>19</v>
      </c>
      <c r="G21" s="19"/>
      <c r="H21" s="19"/>
      <c r="I21" s="37"/>
    </row>
    <row r="22" spans="1:9" ht="37.5" customHeight="1" x14ac:dyDescent="0.2">
      <c r="A22" s="13" t="s">
        <v>33</v>
      </c>
      <c r="B22" s="11">
        <v>981</v>
      </c>
      <c r="C22" s="14" t="s">
        <v>12</v>
      </c>
      <c r="D22" s="14" t="s">
        <v>34</v>
      </c>
      <c r="E22" s="44" t="s">
        <v>115</v>
      </c>
      <c r="F22" s="14" t="s">
        <v>7</v>
      </c>
      <c r="G22" s="14" t="s">
        <v>7</v>
      </c>
      <c r="H22" s="14" t="s">
        <v>7</v>
      </c>
      <c r="I22" s="35">
        <f>I23</f>
        <v>1665.1920000000002</v>
      </c>
    </row>
    <row r="23" spans="1:9" ht="25.5" customHeight="1" x14ac:dyDescent="0.2">
      <c r="A23" s="15" t="s">
        <v>156</v>
      </c>
      <c r="B23" s="16">
        <v>981</v>
      </c>
      <c r="C23" s="17" t="s">
        <v>12</v>
      </c>
      <c r="D23" s="17" t="s">
        <v>34</v>
      </c>
      <c r="E23" s="17" t="s">
        <v>142</v>
      </c>
      <c r="F23" s="17" t="s">
        <v>7</v>
      </c>
      <c r="G23" s="17" t="s">
        <v>7</v>
      </c>
      <c r="H23" s="17" t="s">
        <v>7</v>
      </c>
      <c r="I23" s="36">
        <f>I24+I59</f>
        <v>1665.1920000000002</v>
      </c>
    </row>
    <row r="24" spans="1:9" ht="30" customHeight="1" x14ac:dyDescent="0.2">
      <c r="A24" s="21" t="s">
        <v>16</v>
      </c>
      <c r="B24" s="22">
        <v>981</v>
      </c>
      <c r="C24" s="23" t="s">
        <v>12</v>
      </c>
      <c r="D24" s="23" t="s">
        <v>34</v>
      </c>
      <c r="E24" s="23" t="s">
        <v>117</v>
      </c>
      <c r="F24" s="23" t="s">
        <v>7</v>
      </c>
      <c r="G24" s="23" t="s">
        <v>7</v>
      </c>
      <c r="H24" s="23" t="s">
        <v>7</v>
      </c>
      <c r="I24" s="38">
        <f>I25</f>
        <v>1644.7920000000001</v>
      </c>
    </row>
    <row r="25" spans="1:9" ht="12.75" customHeight="1" x14ac:dyDescent="0.2">
      <c r="A25" s="24" t="s">
        <v>35</v>
      </c>
      <c r="B25" s="16">
        <v>981</v>
      </c>
      <c r="C25" s="25" t="s">
        <v>12</v>
      </c>
      <c r="D25" s="25" t="s">
        <v>34</v>
      </c>
      <c r="E25" s="25" t="s">
        <v>119</v>
      </c>
      <c r="F25" s="25" t="s">
        <v>7</v>
      </c>
      <c r="G25" s="25" t="s">
        <v>7</v>
      </c>
      <c r="H25" s="25" t="s">
        <v>7</v>
      </c>
      <c r="I25" s="39">
        <f>I26+I33+I51</f>
        <v>1644.7920000000001</v>
      </c>
    </row>
    <row r="26" spans="1:9" ht="39" customHeight="1" x14ac:dyDescent="0.2">
      <c r="A26" s="18" t="s">
        <v>18</v>
      </c>
      <c r="B26" s="16">
        <v>981</v>
      </c>
      <c r="C26" s="19" t="s">
        <v>12</v>
      </c>
      <c r="D26" s="19" t="s">
        <v>34</v>
      </c>
      <c r="E26" s="25" t="s">
        <v>119</v>
      </c>
      <c r="F26" s="19" t="s">
        <v>19</v>
      </c>
      <c r="G26" s="19" t="s">
        <v>7</v>
      </c>
      <c r="H26" s="19" t="s">
        <v>7</v>
      </c>
      <c r="I26" s="39">
        <v>1381.5920000000001</v>
      </c>
    </row>
    <row r="27" spans="1:9" ht="36" hidden="1" customHeight="1" x14ac:dyDescent="0.2">
      <c r="A27" s="18" t="s">
        <v>20</v>
      </c>
      <c r="B27" s="16">
        <v>981</v>
      </c>
      <c r="C27" s="19" t="s">
        <v>12</v>
      </c>
      <c r="D27" s="19" t="s">
        <v>34</v>
      </c>
      <c r="E27" s="25" t="s">
        <v>36</v>
      </c>
      <c r="F27" s="19" t="s">
        <v>21</v>
      </c>
      <c r="G27" s="19" t="s">
        <v>7</v>
      </c>
      <c r="H27" s="19" t="s">
        <v>7</v>
      </c>
      <c r="I27" s="39">
        <f>I28</f>
        <v>383823</v>
      </c>
    </row>
    <row r="28" spans="1:9" ht="38.25" hidden="1" customHeight="1" x14ac:dyDescent="0.2">
      <c r="A28" s="18" t="s">
        <v>22</v>
      </c>
      <c r="B28" s="16">
        <v>981</v>
      </c>
      <c r="C28" s="25" t="s">
        <v>12</v>
      </c>
      <c r="D28" s="25" t="s">
        <v>34</v>
      </c>
      <c r="E28" s="25" t="s">
        <v>36</v>
      </c>
      <c r="F28" s="25" t="s">
        <v>23</v>
      </c>
      <c r="G28" s="25" t="s">
        <v>7</v>
      </c>
      <c r="H28" s="25" t="s">
        <v>7</v>
      </c>
      <c r="I28" s="39">
        <f>I29</f>
        <v>383823</v>
      </c>
    </row>
    <row r="29" spans="1:9" ht="12.75" hidden="1" customHeight="1" x14ac:dyDescent="0.2">
      <c r="A29" s="18" t="s">
        <v>24</v>
      </c>
      <c r="B29" s="16">
        <v>981</v>
      </c>
      <c r="C29" s="25" t="s">
        <v>12</v>
      </c>
      <c r="D29" s="25" t="s">
        <v>34</v>
      </c>
      <c r="E29" s="25" t="s">
        <v>36</v>
      </c>
      <c r="F29" s="25" t="s">
        <v>23</v>
      </c>
      <c r="G29" s="25" t="s">
        <v>25</v>
      </c>
      <c r="H29" s="25" t="s">
        <v>7</v>
      </c>
      <c r="I29" s="39">
        <f>I30</f>
        <v>383823</v>
      </c>
    </row>
    <row r="30" spans="1:9" ht="12.75" hidden="1" customHeight="1" x14ac:dyDescent="0.2">
      <c r="A30" s="18" t="s">
        <v>26</v>
      </c>
      <c r="B30" s="16">
        <v>981</v>
      </c>
      <c r="C30" s="25" t="s">
        <v>12</v>
      </c>
      <c r="D30" s="25" t="s">
        <v>34</v>
      </c>
      <c r="E30" s="25" t="s">
        <v>36</v>
      </c>
      <c r="F30" s="25" t="s">
        <v>23</v>
      </c>
      <c r="G30" s="25" t="s">
        <v>27</v>
      </c>
      <c r="H30" s="25" t="s">
        <v>7</v>
      </c>
      <c r="I30" s="39">
        <f>I31+I32</f>
        <v>383823</v>
      </c>
    </row>
    <row r="31" spans="1:9" ht="12.75" hidden="1" customHeight="1" x14ac:dyDescent="0.2">
      <c r="A31" s="18" t="s">
        <v>28</v>
      </c>
      <c r="B31" s="16">
        <v>981</v>
      </c>
      <c r="C31" s="25" t="s">
        <v>12</v>
      </c>
      <c r="D31" s="25" t="s">
        <v>34</v>
      </c>
      <c r="E31" s="25" t="s">
        <v>36</v>
      </c>
      <c r="F31" s="25" t="s">
        <v>23</v>
      </c>
      <c r="G31" s="25" t="s">
        <v>29</v>
      </c>
      <c r="H31" s="25" t="s">
        <v>7</v>
      </c>
      <c r="I31" s="39">
        <v>303934</v>
      </c>
    </row>
    <row r="32" spans="1:9" ht="12.75" hidden="1" customHeight="1" x14ac:dyDescent="0.2">
      <c r="A32" s="18" t="s">
        <v>30</v>
      </c>
      <c r="B32" s="16">
        <v>981</v>
      </c>
      <c r="C32" s="25" t="s">
        <v>12</v>
      </c>
      <c r="D32" s="25" t="s">
        <v>34</v>
      </c>
      <c r="E32" s="25" t="s">
        <v>36</v>
      </c>
      <c r="F32" s="25" t="s">
        <v>31</v>
      </c>
      <c r="G32" s="25" t="s">
        <v>32</v>
      </c>
      <c r="H32" s="25" t="s">
        <v>7</v>
      </c>
      <c r="I32" s="39">
        <v>79889</v>
      </c>
    </row>
    <row r="33" spans="1:9" ht="14.25" customHeight="1" x14ac:dyDescent="0.2">
      <c r="A33" s="18" t="s">
        <v>138</v>
      </c>
      <c r="B33" s="16">
        <v>981</v>
      </c>
      <c r="C33" s="25" t="s">
        <v>12</v>
      </c>
      <c r="D33" s="25" t="s">
        <v>34</v>
      </c>
      <c r="E33" s="25" t="s">
        <v>119</v>
      </c>
      <c r="F33" s="25" t="s">
        <v>25</v>
      </c>
      <c r="G33" s="25" t="s">
        <v>7</v>
      </c>
      <c r="H33" s="25" t="s">
        <v>7</v>
      </c>
      <c r="I33" s="39">
        <v>261</v>
      </c>
    </row>
    <row r="34" spans="1:9" ht="1.5" hidden="1" customHeight="1" x14ac:dyDescent="0.2">
      <c r="A34" s="18" t="s">
        <v>38</v>
      </c>
      <c r="B34" s="16">
        <v>981</v>
      </c>
      <c r="C34" s="25" t="s">
        <v>12</v>
      </c>
      <c r="D34" s="25" t="s">
        <v>34</v>
      </c>
      <c r="E34" s="25" t="s">
        <v>36</v>
      </c>
      <c r="F34" s="25" t="s">
        <v>39</v>
      </c>
      <c r="G34" s="25" t="s">
        <v>7</v>
      </c>
      <c r="H34" s="25" t="s">
        <v>7</v>
      </c>
      <c r="I34" s="39">
        <f>I41+I35</f>
        <v>181648</v>
      </c>
    </row>
    <row r="35" spans="1:9" ht="27" hidden="1" customHeight="1" x14ac:dyDescent="0.2">
      <c r="A35" s="18" t="s">
        <v>40</v>
      </c>
      <c r="B35" s="16">
        <v>981</v>
      </c>
      <c r="C35" s="25" t="s">
        <v>12</v>
      </c>
      <c r="D35" s="25" t="s">
        <v>34</v>
      </c>
      <c r="E35" s="25" t="s">
        <v>36</v>
      </c>
      <c r="F35" s="25" t="s">
        <v>41</v>
      </c>
      <c r="G35" s="25" t="s">
        <v>7</v>
      </c>
      <c r="H35" s="25" t="s">
        <v>7</v>
      </c>
      <c r="I35" s="39">
        <f>I36</f>
        <v>66253</v>
      </c>
    </row>
    <row r="36" spans="1:9" ht="20.25" hidden="1" customHeight="1" x14ac:dyDescent="0.2">
      <c r="A36" s="24" t="s">
        <v>24</v>
      </c>
      <c r="B36" s="16">
        <v>981</v>
      </c>
      <c r="C36" s="25" t="s">
        <v>12</v>
      </c>
      <c r="D36" s="25" t="s">
        <v>34</v>
      </c>
      <c r="E36" s="25" t="s">
        <v>36</v>
      </c>
      <c r="F36" s="25" t="s">
        <v>41</v>
      </c>
      <c r="G36" s="25" t="s">
        <v>25</v>
      </c>
      <c r="H36" s="25" t="s">
        <v>7</v>
      </c>
      <c r="I36" s="39">
        <f>I37</f>
        <v>66253</v>
      </c>
    </row>
    <row r="37" spans="1:9" ht="21.75" hidden="1" customHeight="1" x14ac:dyDescent="0.2">
      <c r="A37" s="24" t="s">
        <v>42</v>
      </c>
      <c r="B37" s="16">
        <v>981</v>
      </c>
      <c r="C37" s="25" t="s">
        <v>12</v>
      </c>
      <c r="D37" s="25" t="s">
        <v>34</v>
      </c>
      <c r="E37" s="25" t="s">
        <v>36</v>
      </c>
      <c r="F37" s="25" t="s">
        <v>41</v>
      </c>
      <c r="G37" s="25" t="s">
        <v>43</v>
      </c>
      <c r="H37" s="25" t="s">
        <v>7</v>
      </c>
      <c r="I37" s="39">
        <f>I38+I39+I40</f>
        <v>66253</v>
      </c>
    </row>
    <row r="38" spans="1:9" ht="21.75" hidden="1" customHeight="1" x14ac:dyDescent="0.2">
      <c r="A38" s="24" t="s">
        <v>44</v>
      </c>
      <c r="B38" s="16">
        <v>981</v>
      </c>
      <c r="C38" s="25" t="s">
        <v>12</v>
      </c>
      <c r="D38" s="25" t="s">
        <v>34</v>
      </c>
      <c r="E38" s="25" t="s">
        <v>36</v>
      </c>
      <c r="F38" s="25" t="s">
        <v>41</v>
      </c>
      <c r="G38" s="25" t="s">
        <v>45</v>
      </c>
      <c r="H38" s="25" t="s">
        <v>7</v>
      </c>
      <c r="I38" s="39">
        <v>38730</v>
      </c>
    </row>
    <row r="39" spans="1:9" ht="24.75" hidden="1" customHeight="1" x14ac:dyDescent="0.2">
      <c r="A39" s="24" t="s">
        <v>44</v>
      </c>
      <c r="B39" s="16">
        <v>981</v>
      </c>
      <c r="C39" s="25" t="s">
        <v>12</v>
      </c>
      <c r="D39" s="25" t="s">
        <v>34</v>
      </c>
      <c r="E39" s="25" t="s">
        <v>36</v>
      </c>
      <c r="F39" s="25" t="s">
        <v>41</v>
      </c>
      <c r="G39" s="25" t="s">
        <v>46</v>
      </c>
      <c r="H39" s="25" t="s">
        <v>7</v>
      </c>
      <c r="I39" s="39">
        <v>4423</v>
      </c>
    </row>
    <row r="40" spans="1:9" ht="23.25" hidden="1" customHeight="1" x14ac:dyDescent="0.2">
      <c r="A40" s="24" t="s">
        <v>47</v>
      </c>
      <c r="B40" s="16">
        <v>981</v>
      </c>
      <c r="C40" s="25" t="s">
        <v>12</v>
      </c>
      <c r="D40" s="25" t="s">
        <v>34</v>
      </c>
      <c r="E40" s="25" t="s">
        <v>36</v>
      </c>
      <c r="F40" s="25" t="s">
        <v>41</v>
      </c>
      <c r="G40" s="25" t="s">
        <v>48</v>
      </c>
      <c r="H40" s="25" t="s">
        <v>7</v>
      </c>
      <c r="I40" s="39">
        <v>23100</v>
      </c>
    </row>
    <row r="41" spans="1:9" ht="29.25" hidden="1" customHeight="1" x14ac:dyDescent="0.2">
      <c r="A41" s="24" t="s">
        <v>49</v>
      </c>
      <c r="B41" s="16">
        <v>981</v>
      </c>
      <c r="C41" s="25" t="s">
        <v>12</v>
      </c>
      <c r="D41" s="25" t="s">
        <v>34</v>
      </c>
      <c r="E41" s="25" t="s">
        <v>36</v>
      </c>
      <c r="F41" s="25" t="s">
        <v>50</v>
      </c>
      <c r="G41" s="25" t="s">
        <v>7</v>
      </c>
      <c r="H41" s="25" t="s">
        <v>7</v>
      </c>
      <c r="I41" s="39">
        <f>I42+I56</f>
        <v>115395</v>
      </c>
    </row>
    <row r="42" spans="1:9" ht="20.25" hidden="1" customHeight="1" x14ac:dyDescent="0.2">
      <c r="A42" s="24" t="s">
        <v>24</v>
      </c>
      <c r="B42" s="16">
        <v>981</v>
      </c>
      <c r="C42" s="25" t="s">
        <v>12</v>
      </c>
      <c r="D42" s="25" t="s">
        <v>34</v>
      </c>
      <c r="E42" s="25" t="s">
        <v>36</v>
      </c>
      <c r="F42" s="25" t="s">
        <v>50</v>
      </c>
      <c r="G42" s="25" t="s">
        <v>25</v>
      </c>
      <c r="H42" s="25" t="s">
        <v>7</v>
      </c>
      <c r="I42" s="39">
        <f>I43+I53+I55</f>
        <v>110395</v>
      </c>
    </row>
    <row r="43" spans="1:9" ht="16.5" hidden="1" customHeight="1" x14ac:dyDescent="0.2">
      <c r="A43" s="24" t="s">
        <v>42</v>
      </c>
      <c r="B43" s="16">
        <v>981</v>
      </c>
      <c r="C43" s="25" t="s">
        <v>12</v>
      </c>
      <c r="D43" s="25" t="s">
        <v>34</v>
      </c>
      <c r="E43" s="25" t="s">
        <v>36</v>
      </c>
      <c r="F43" s="25" t="s">
        <v>50</v>
      </c>
      <c r="G43" s="25" t="s">
        <v>43</v>
      </c>
      <c r="H43" s="25" t="s">
        <v>7</v>
      </c>
      <c r="I43" s="39">
        <f>I44+I45+I46+I50+I49</f>
        <v>106195</v>
      </c>
    </row>
    <row r="44" spans="1:9" ht="0.75" hidden="1" customHeight="1" x14ac:dyDescent="0.2">
      <c r="A44" s="24" t="s">
        <v>51</v>
      </c>
      <c r="B44" s="16">
        <v>981</v>
      </c>
      <c r="C44" s="25" t="s">
        <v>12</v>
      </c>
      <c r="D44" s="25" t="s">
        <v>34</v>
      </c>
      <c r="E44" s="25" t="s">
        <v>36</v>
      </c>
      <c r="F44" s="25" t="s">
        <v>50</v>
      </c>
      <c r="G44" s="25" t="s">
        <v>45</v>
      </c>
      <c r="H44" s="25" t="s">
        <v>7</v>
      </c>
      <c r="I44" s="39"/>
    </row>
    <row r="45" spans="1:9" ht="14.25" hidden="1" customHeight="1" x14ac:dyDescent="0.2">
      <c r="A45" s="18" t="s">
        <v>52</v>
      </c>
      <c r="B45" s="16">
        <v>981</v>
      </c>
      <c r="C45" s="25" t="s">
        <v>12</v>
      </c>
      <c r="D45" s="25" t="s">
        <v>34</v>
      </c>
      <c r="E45" s="25" t="s">
        <v>36</v>
      </c>
      <c r="F45" s="25" t="s">
        <v>50</v>
      </c>
      <c r="G45" s="25" t="s">
        <v>53</v>
      </c>
      <c r="H45" s="25" t="s">
        <v>7</v>
      </c>
      <c r="I45" s="39">
        <v>53382</v>
      </c>
    </row>
    <row r="46" spans="1:9" ht="12.75" hidden="1" customHeight="1" x14ac:dyDescent="0.2">
      <c r="A46" s="24" t="s">
        <v>54</v>
      </c>
      <c r="B46" s="16">
        <v>981</v>
      </c>
      <c r="C46" s="25" t="s">
        <v>12</v>
      </c>
      <c r="D46" s="25" t="s">
        <v>34</v>
      </c>
      <c r="E46" s="25" t="s">
        <v>36</v>
      </c>
      <c r="F46" s="25" t="s">
        <v>50</v>
      </c>
      <c r="G46" s="25" t="s">
        <v>55</v>
      </c>
      <c r="H46" s="25" t="s">
        <v>7</v>
      </c>
      <c r="I46" s="39">
        <f>I47+I48</f>
        <v>46813</v>
      </c>
    </row>
    <row r="47" spans="1:9" ht="12.75" hidden="1" customHeight="1" x14ac:dyDescent="0.2">
      <c r="A47" s="24" t="s">
        <v>56</v>
      </c>
      <c r="B47" s="16">
        <v>981</v>
      </c>
      <c r="C47" s="25" t="s">
        <v>12</v>
      </c>
      <c r="D47" s="25" t="s">
        <v>34</v>
      </c>
      <c r="E47" s="25" t="s">
        <v>36</v>
      </c>
      <c r="F47" s="25" t="s">
        <v>50</v>
      </c>
      <c r="G47" s="25" t="s">
        <v>55</v>
      </c>
      <c r="H47" s="25" t="s">
        <v>57</v>
      </c>
      <c r="I47" s="39">
        <v>40312</v>
      </c>
    </row>
    <row r="48" spans="1:9" ht="12.75" hidden="1" customHeight="1" x14ac:dyDescent="0.2">
      <c r="A48" s="24" t="s">
        <v>58</v>
      </c>
      <c r="B48" s="16">
        <v>981</v>
      </c>
      <c r="C48" s="25" t="s">
        <v>12</v>
      </c>
      <c r="D48" s="25" t="s">
        <v>34</v>
      </c>
      <c r="E48" s="25" t="s">
        <v>36</v>
      </c>
      <c r="F48" s="25" t="s">
        <v>50</v>
      </c>
      <c r="G48" s="25" t="s">
        <v>55</v>
      </c>
      <c r="H48" s="25" t="s">
        <v>59</v>
      </c>
      <c r="I48" s="39">
        <v>6501</v>
      </c>
    </row>
    <row r="49" spans="1:9" ht="12" hidden="1" customHeight="1" x14ac:dyDescent="0.2">
      <c r="A49" s="24" t="s">
        <v>44</v>
      </c>
      <c r="B49" s="16">
        <v>981</v>
      </c>
      <c r="C49" s="25" t="s">
        <v>12</v>
      </c>
      <c r="D49" s="25" t="s">
        <v>34</v>
      </c>
      <c r="E49" s="25" t="s">
        <v>36</v>
      </c>
      <c r="F49" s="25" t="s">
        <v>50</v>
      </c>
      <c r="G49" s="25" t="s">
        <v>46</v>
      </c>
      <c r="H49" s="25" t="s">
        <v>7</v>
      </c>
      <c r="I49" s="39">
        <v>6000</v>
      </c>
    </row>
    <row r="50" spans="1:9" ht="12.75" hidden="1" customHeight="1" x14ac:dyDescent="0.2">
      <c r="A50" s="24" t="s">
        <v>47</v>
      </c>
      <c r="B50" s="16">
        <v>981</v>
      </c>
      <c r="C50" s="25" t="s">
        <v>12</v>
      </c>
      <c r="D50" s="25" t="s">
        <v>34</v>
      </c>
      <c r="E50" s="25" t="s">
        <v>36</v>
      </c>
      <c r="F50" s="25" t="s">
        <v>50</v>
      </c>
      <c r="G50" s="25" t="s">
        <v>48</v>
      </c>
      <c r="H50" s="25" t="s">
        <v>7</v>
      </c>
      <c r="I50" s="39"/>
    </row>
    <row r="51" spans="1:9" ht="13.5" customHeight="1" x14ac:dyDescent="0.2">
      <c r="A51" s="24" t="s">
        <v>60</v>
      </c>
      <c r="B51" s="16">
        <v>981</v>
      </c>
      <c r="C51" s="25" t="s">
        <v>12</v>
      </c>
      <c r="D51" s="25" t="s">
        <v>34</v>
      </c>
      <c r="E51" s="25" t="s">
        <v>119</v>
      </c>
      <c r="F51" s="25" t="s">
        <v>61</v>
      </c>
      <c r="G51" s="25" t="s">
        <v>7</v>
      </c>
      <c r="H51" s="25" t="s">
        <v>7</v>
      </c>
      <c r="I51" s="39">
        <v>2.2000000000000002</v>
      </c>
    </row>
    <row r="52" spans="1:9" ht="12.75" hidden="1" customHeight="1" x14ac:dyDescent="0.2">
      <c r="A52" s="24" t="s">
        <v>62</v>
      </c>
      <c r="B52" s="16">
        <v>981</v>
      </c>
      <c r="C52" s="25" t="s">
        <v>12</v>
      </c>
      <c r="D52" s="25" t="s">
        <v>34</v>
      </c>
      <c r="E52" s="25" t="s">
        <v>36</v>
      </c>
      <c r="F52" s="25" t="s">
        <v>63</v>
      </c>
      <c r="G52" s="25" t="s">
        <v>7</v>
      </c>
      <c r="H52" s="25" t="s">
        <v>7</v>
      </c>
      <c r="I52" s="39">
        <f>I53</f>
        <v>1000</v>
      </c>
    </row>
    <row r="53" spans="1:9" ht="12.75" hidden="1" customHeight="1" x14ac:dyDescent="0.2">
      <c r="A53" s="24" t="s">
        <v>64</v>
      </c>
      <c r="B53" s="16">
        <v>981</v>
      </c>
      <c r="C53" s="25" t="s">
        <v>12</v>
      </c>
      <c r="D53" s="25" t="s">
        <v>34</v>
      </c>
      <c r="E53" s="25" t="s">
        <v>36</v>
      </c>
      <c r="F53" s="25" t="s">
        <v>63</v>
      </c>
      <c r="G53" s="25" t="s">
        <v>65</v>
      </c>
      <c r="H53" s="25" t="s">
        <v>7</v>
      </c>
      <c r="I53" s="39">
        <v>1000</v>
      </c>
    </row>
    <row r="54" spans="1:9" ht="12.75" hidden="1" customHeight="1" x14ac:dyDescent="0.2">
      <c r="A54" s="24" t="s">
        <v>66</v>
      </c>
      <c r="B54" s="16">
        <v>981</v>
      </c>
      <c r="C54" s="25" t="s">
        <v>12</v>
      </c>
      <c r="D54" s="25" t="s">
        <v>34</v>
      </c>
      <c r="E54" s="25" t="s">
        <v>36</v>
      </c>
      <c r="F54" s="25" t="s">
        <v>67</v>
      </c>
      <c r="G54" s="25" t="s">
        <v>7</v>
      </c>
      <c r="H54" s="25" t="s">
        <v>7</v>
      </c>
      <c r="I54" s="39">
        <f>I55</f>
        <v>3200</v>
      </c>
    </row>
    <row r="55" spans="1:9" ht="12.75" hidden="1" customHeight="1" x14ac:dyDescent="0.2">
      <c r="A55" s="24" t="s">
        <v>64</v>
      </c>
      <c r="B55" s="16">
        <v>981</v>
      </c>
      <c r="C55" s="25" t="s">
        <v>12</v>
      </c>
      <c r="D55" s="25" t="s">
        <v>34</v>
      </c>
      <c r="E55" s="25" t="s">
        <v>36</v>
      </c>
      <c r="F55" s="25" t="s">
        <v>67</v>
      </c>
      <c r="G55" s="25" t="s">
        <v>65</v>
      </c>
      <c r="H55" s="25" t="s">
        <v>7</v>
      </c>
      <c r="I55" s="39">
        <v>3200</v>
      </c>
    </row>
    <row r="56" spans="1:9" ht="12.75" hidden="1" customHeight="1" x14ac:dyDescent="0.2">
      <c r="A56" s="24" t="s">
        <v>68</v>
      </c>
      <c r="B56" s="16">
        <v>981</v>
      </c>
      <c r="C56" s="25" t="s">
        <v>12</v>
      </c>
      <c r="D56" s="25" t="s">
        <v>34</v>
      </c>
      <c r="E56" s="25" t="s">
        <v>36</v>
      </c>
      <c r="F56" s="25" t="s">
        <v>50</v>
      </c>
      <c r="G56" s="25" t="s">
        <v>69</v>
      </c>
      <c r="H56" s="25" t="s">
        <v>7</v>
      </c>
      <c r="I56" s="39">
        <f>I57</f>
        <v>5000</v>
      </c>
    </row>
    <row r="57" spans="1:9" ht="12.75" hidden="1" customHeight="1" x14ac:dyDescent="0.2">
      <c r="A57" s="24" t="s">
        <v>70</v>
      </c>
      <c r="B57" s="16">
        <v>981</v>
      </c>
      <c r="C57" s="25" t="s">
        <v>12</v>
      </c>
      <c r="D57" s="25" t="s">
        <v>34</v>
      </c>
      <c r="E57" s="25" t="s">
        <v>36</v>
      </c>
      <c r="F57" s="25" t="s">
        <v>50</v>
      </c>
      <c r="G57" s="25" t="s">
        <v>71</v>
      </c>
      <c r="H57" s="25" t="s">
        <v>7</v>
      </c>
      <c r="I57" s="39">
        <v>5000</v>
      </c>
    </row>
    <row r="58" spans="1:9" ht="0.75" hidden="1" customHeight="1" x14ac:dyDescent="0.2">
      <c r="A58" s="26" t="s">
        <v>72</v>
      </c>
      <c r="B58" s="16">
        <v>981</v>
      </c>
      <c r="C58" s="25" t="s">
        <v>12</v>
      </c>
      <c r="D58" s="25" t="s">
        <v>34</v>
      </c>
      <c r="E58" s="25" t="s">
        <v>73</v>
      </c>
      <c r="F58" s="25" t="s">
        <v>7</v>
      </c>
      <c r="G58" s="25" t="s">
        <v>7</v>
      </c>
      <c r="H58" s="25" t="s">
        <v>7</v>
      </c>
      <c r="I58" s="39">
        <f>I59</f>
        <v>20.399999999999999</v>
      </c>
    </row>
    <row r="59" spans="1:9" ht="25.5" customHeight="1" x14ac:dyDescent="0.2">
      <c r="A59" s="26" t="s">
        <v>152</v>
      </c>
      <c r="B59" s="22">
        <v>981</v>
      </c>
      <c r="C59" s="27" t="s">
        <v>12</v>
      </c>
      <c r="D59" s="27" t="s">
        <v>34</v>
      </c>
      <c r="E59" s="27" t="s">
        <v>120</v>
      </c>
      <c r="F59" s="27" t="s">
        <v>7</v>
      </c>
      <c r="G59" s="27" t="s">
        <v>7</v>
      </c>
      <c r="H59" s="27" t="s">
        <v>7</v>
      </c>
      <c r="I59" s="40">
        <f>I61</f>
        <v>20.399999999999999</v>
      </c>
    </row>
    <row r="60" spans="1:9" ht="0.75" hidden="1" customHeight="1" x14ac:dyDescent="0.2">
      <c r="A60" s="26" t="s">
        <v>74</v>
      </c>
      <c r="B60" s="22">
        <v>981</v>
      </c>
      <c r="C60" s="27" t="s">
        <v>12</v>
      </c>
      <c r="D60" s="27" t="s">
        <v>34</v>
      </c>
      <c r="E60" s="27" t="s">
        <v>73</v>
      </c>
      <c r="F60" s="27" t="s">
        <v>7</v>
      </c>
      <c r="G60" s="27" t="s">
        <v>7</v>
      </c>
      <c r="H60" s="27" t="s">
        <v>7</v>
      </c>
      <c r="I60" s="40"/>
    </row>
    <row r="61" spans="1:9" ht="37.5" customHeight="1" x14ac:dyDescent="0.2">
      <c r="A61" s="26" t="s">
        <v>75</v>
      </c>
      <c r="B61" s="22">
        <v>981</v>
      </c>
      <c r="C61" s="27" t="s">
        <v>12</v>
      </c>
      <c r="D61" s="27" t="s">
        <v>34</v>
      </c>
      <c r="E61" s="27" t="s">
        <v>121</v>
      </c>
      <c r="F61" s="27" t="s">
        <v>7</v>
      </c>
      <c r="G61" s="27" t="s">
        <v>7</v>
      </c>
      <c r="H61" s="27" t="s">
        <v>7</v>
      </c>
      <c r="I61" s="40">
        <f>I62</f>
        <v>20.399999999999999</v>
      </c>
    </row>
    <row r="62" spans="1:9" ht="12.75" customHeight="1" x14ac:dyDescent="0.2">
      <c r="A62" s="26" t="s">
        <v>76</v>
      </c>
      <c r="B62" s="22">
        <v>981</v>
      </c>
      <c r="C62" s="27" t="s">
        <v>12</v>
      </c>
      <c r="D62" s="27" t="s">
        <v>34</v>
      </c>
      <c r="E62" s="27" t="s">
        <v>121</v>
      </c>
      <c r="F62" s="27" t="s">
        <v>77</v>
      </c>
      <c r="G62" s="27" t="s">
        <v>7</v>
      </c>
      <c r="H62" s="27" t="s">
        <v>7</v>
      </c>
      <c r="I62" s="40">
        <v>20.399999999999999</v>
      </c>
    </row>
    <row r="63" spans="1:9" ht="12.75" hidden="1" customHeight="1" x14ac:dyDescent="0.2">
      <c r="A63" s="10" t="s">
        <v>133</v>
      </c>
      <c r="B63" s="11">
        <v>981</v>
      </c>
      <c r="C63" s="12" t="s">
        <v>12</v>
      </c>
      <c r="D63" s="12" t="s">
        <v>132</v>
      </c>
      <c r="E63" s="14" t="s">
        <v>122</v>
      </c>
      <c r="F63" s="12" t="s">
        <v>7</v>
      </c>
      <c r="G63" s="12" t="s">
        <v>7</v>
      </c>
      <c r="H63" s="12" t="s">
        <v>7</v>
      </c>
      <c r="I63" s="34">
        <f>I64</f>
        <v>0</v>
      </c>
    </row>
    <row r="64" spans="1:9" ht="26.25" hidden="1" customHeight="1" x14ac:dyDescent="0.2">
      <c r="A64" s="15" t="s">
        <v>151</v>
      </c>
      <c r="B64" s="16">
        <v>981</v>
      </c>
      <c r="C64" s="19" t="s">
        <v>12</v>
      </c>
      <c r="D64" s="19" t="s">
        <v>132</v>
      </c>
      <c r="E64" s="19" t="s">
        <v>116</v>
      </c>
      <c r="F64" s="19" t="s">
        <v>7</v>
      </c>
      <c r="G64" s="19" t="s">
        <v>7</v>
      </c>
      <c r="H64" s="19" t="s">
        <v>7</v>
      </c>
      <c r="I64" s="37">
        <f>I65</f>
        <v>0</v>
      </c>
    </row>
    <row r="65" spans="1:9" ht="14.25" hidden="1" customHeight="1" x14ac:dyDescent="0.2">
      <c r="A65" s="18" t="s">
        <v>155</v>
      </c>
      <c r="B65" s="16">
        <v>981</v>
      </c>
      <c r="C65" s="19" t="s">
        <v>12</v>
      </c>
      <c r="D65" s="19" t="s">
        <v>132</v>
      </c>
      <c r="E65" s="19" t="s">
        <v>134</v>
      </c>
      <c r="F65" s="19" t="s">
        <v>7</v>
      </c>
      <c r="G65" s="19" t="s">
        <v>7</v>
      </c>
      <c r="H65" s="19" t="s">
        <v>7</v>
      </c>
      <c r="I65" s="37">
        <f>I66</f>
        <v>0</v>
      </c>
    </row>
    <row r="66" spans="1:9" ht="14.25" hidden="1" customHeight="1" x14ac:dyDescent="0.2">
      <c r="A66" s="24" t="s">
        <v>60</v>
      </c>
      <c r="B66" s="16">
        <v>981</v>
      </c>
      <c r="C66" s="19" t="s">
        <v>12</v>
      </c>
      <c r="D66" s="19" t="s">
        <v>132</v>
      </c>
      <c r="E66" s="19" t="s">
        <v>134</v>
      </c>
      <c r="F66" s="19" t="s">
        <v>61</v>
      </c>
      <c r="G66" s="19" t="s">
        <v>7</v>
      </c>
      <c r="H66" s="19" t="s">
        <v>7</v>
      </c>
      <c r="I66" s="37">
        <v>0</v>
      </c>
    </row>
    <row r="67" spans="1:9" ht="16.5" customHeight="1" x14ac:dyDescent="0.2">
      <c r="A67" s="13" t="s">
        <v>78</v>
      </c>
      <c r="B67" s="11">
        <v>981</v>
      </c>
      <c r="C67" s="14" t="s">
        <v>12</v>
      </c>
      <c r="D67" s="14" t="s">
        <v>79</v>
      </c>
      <c r="E67" s="14" t="s">
        <v>122</v>
      </c>
      <c r="F67" s="14" t="s">
        <v>7</v>
      </c>
      <c r="G67" s="14" t="s">
        <v>7</v>
      </c>
      <c r="H67" s="14" t="s">
        <v>7</v>
      </c>
      <c r="I67" s="35">
        <f t="shared" ref="I67:I73" si="0">I68</f>
        <v>1</v>
      </c>
    </row>
    <row r="68" spans="1:9" ht="27.75" customHeight="1" x14ac:dyDescent="0.2">
      <c r="A68" s="15" t="s">
        <v>156</v>
      </c>
      <c r="B68" s="16">
        <v>981</v>
      </c>
      <c r="C68" s="19" t="s">
        <v>12</v>
      </c>
      <c r="D68" s="19" t="s">
        <v>79</v>
      </c>
      <c r="E68" s="19" t="s">
        <v>116</v>
      </c>
      <c r="F68" s="19" t="s">
        <v>7</v>
      </c>
      <c r="G68" s="19" t="s">
        <v>7</v>
      </c>
      <c r="H68" s="19" t="s">
        <v>7</v>
      </c>
      <c r="I68" s="37">
        <f t="shared" si="0"/>
        <v>1</v>
      </c>
    </row>
    <row r="69" spans="1:9" ht="19.5" customHeight="1" x14ac:dyDescent="0.2">
      <c r="A69" s="26" t="s">
        <v>164</v>
      </c>
      <c r="B69" s="16">
        <v>981</v>
      </c>
      <c r="C69" s="19" t="s">
        <v>12</v>
      </c>
      <c r="D69" s="19" t="s">
        <v>79</v>
      </c>
      <c r="E69" s="19" t="s">
        <v>123</v>
      </c>
      <c r="F69" s="19" t="s">
        <v>7</v>
      </c>
      <c r="G69" s="19" t="s">
        <v>7</v>
      </c>
      <c r="H69" s="19" t="s">
        <v>8</v>
      </c>
      <c r="I69" s="37">
        <f t="shared" si="0"/>
        <v>1</v>
      </c>
    </row>
    <row r="70" spans="1:9" ht="15" customHeight="1" x14ac:dyDescent="0.2">
      <c r="A70" s="24" t="s">
        <v>60</v>
      </c>
      <c r="B70" s="16">
        <v>981</v>
      </c>
      <c r="C70" s="19" t="s">
        <v>12</v>
      </c>
      <c r="D70" s="19" t="s">
        <v>79</v>
      </c>
      <c r="E70" s="19" t="s">
        <v>123</v>
      </c>
      <c r="F70" s="19" t="s">
        <v>61</v>
      </c>
      <c r="G70" s="19" t="s">
        <v>7</v>
      </c>
      <c r="H70" s="19" t="s">
        <v>7</v>
      </c>
      <c r="I70" s="37">
        <v>1</v>
      </c>
    </row>
    <row r="71" spans="1:9" ht="15" hidden="1" customHeight="1" x14ac:dyDescent="0.2">
      <c r="A71" s="18" t="s">
        <v>38</v>
      </c>
      <c r="B71" s="16">
        <v>981</v>
      </c>
      <c r="C71" s="19" t="s">
        <v>12</v>
      </c>
      <c r="D71" s="19" t="s">
        <v>79</v>
      </c>
      <c r="E71" s="19" t="s">
        <v>80</v>
      </c>
      <c r="F71" s="19" t="s">
        <v>39</v>
      </c>
      <c r="G71" s="19" t="s">
        <v>7</v>
      </c>
      <c r="H71" s="19" t="s">
        <v>7</v>
      </c>
      <c r="I71" s="37">
        <f t="shared" si="0"/>
        <v>0</v>
      </c>
    </row>
    <row r="72" spans="1:9" ht="15.75" hidden="1" customHeight="1" x14ac:dyDescent="0.2">
      <c r="A72" s="24" t="s">
        <v>49</v>
      </c>
      <c r="B72" s="16">
        <v>981</v>
      </c>
      <c r="C72" s="19" t="s">
        <v>12</v>
      </c>
      <c r="D72" s="19" t="s">
        <v>79</v>
      </c>
      <c r="E72" s="19" t="s">
        <v>80</v>
      </c>
      <c r="F72" s="19" t="s">
        <v>50</v>
      </c>
      <c r="G72" s="19" t="s">
        <v>7</v>
      </c>
      <c r="H72" s="19" t="s">
        <v>7</v>
      </c>
      <c r="I72" s="37">
        <f t="shared" si="0"/>
        <v>0</v>
      </c>
    </row>
    <row r="73" spans="1:9" ht="13.5" hidden="1" customHeight="1" x14ac:dyDescent="0.2">
      <c r="A73" s="18" t="s">
        <v>24</v>
      </c>
      <c r="B73" s="16">
        <v>981</v>
      </c>
      <c r="C73" s="19" t="s">
        <v>12</v>
      </c>
      <c r="D73" s="19" t="s">
        <v>79</v>
      </c>
      <c r="E73" s="19" t="s">
        <v>80</v>
      </c>
      <c r="F73" s="19" t="s">
        <v>50</v>
      </c>
      <c r="G73" s="19" t="s">
        <v>25</v>
      </c>
      <c r="H73" s="19" t="s">
        <v>7</v>
      </c>
      <c r="I73" s="37">
        <f t="shared" si="0"/>
        <v>0</v>
      </c>
    </row>
    <row r="74" spans="1:9" ht="13.5" hidden="1" customHeight="1" x14ac:dyDescent="0.2">
      <c r="A74" s="24" t="s">
        <v>64</v>
      </c>
      <c r="B74" s="16">
        <v>981</v>
      </c>
      <c r="C74" s="19" t="s">
        <v>12</v>
      </c>
      <c r="D74" s="19" t="s">
        <v>79</v>
      </c>
      <c r="E74" s="19" t="s">
        <v>80</v>
      </c>
      <c r="F74" s="19" t="s">
        <v>50</v>
      </c>
      <c r="G74" s="19" t="s">
        <v>65</v>
      </c>
      <c r="H74" s="19" t="s">
        <v>7</v>
      </c>
      <c r="I74" s="37"/>
    </row>
    <row r="75" spans="1:9" ht="12.75" customHeight="1" x14ac:dyDescent="0.2">
      <c r="A75" s="13" t="s">
        <v>81</v>
      </c>
      <c r="B75" s="11">
        <v>981</v>
      </c>
      <c r="C75" s="14" t="s">
        <v>12</v>
      </c>
      <c r="D75" s="14" t="s">
        <v>82</v>
      </c>
      <c r="E75" s="14" t="s">
        <v>122</v>
      </c>
      <c r="F75" s="14" t="s">
        <v>7</v>
      </c>
      <c r="G75" s="14" t="s">
        <v>7</v>
      </c>
      <c r="H75" s="14" t="s">
        <v>7</v>
      </c>
      <c r="I75" s="35">
        <f>I76</f>
        <v>558.92000000000007</v>
      </c>
    </row>
    <row r="76" spans="1:9" ht="24" customHeight="1" x14ac:dyDescent="0.2">
      <c r="A76" s="15" t="s">
        <v>156</v>
      </c>
      <c r="B76" s="16">
        <v>981</v>
      </c>
      <c r="C76" s="17" t="s">
        <v>12</v>
      </c>
      <c r="D76" s="17" t="s">
        <v>82</v>
      </c>
      <c r="E76" s="17" t="s">
        <v>116</v>
      </c>
      <c r="F76" s="17" t="s">
        <v>7</v>
      </c>
      <c r="G76" s="17" t="s">
        <v>7</v>
      </c>
      <c r="H76" s="17" t="s">
        <v>7</v>
      </c>
      <c r="I76" s="36">
        <f>I77</f>
        <v>558.92000000000007</v>
      </c>
    </row>
    <row r="77" spans="1:9" ht="25.5" customHeight="1" x14ac:dyDescent="0.2">
      <c r="A77" s="15" t="s">
        <v>16</v>
      </c>
      <c r="B77" s="16">
        <v>981</v>
      </c>
      <c r="C77" s="17" t="s">
        <v>12</v>
      </c>
      <c r="D77" s="17" t="s">
        <v>82</v>
      </c>
      <c r="E77" s="17" t="s">
        <v>117</v>
      </c>
      <c r="F77" s="17" t="s">
        <v>7</v>
      </c>
      <c r="G77" s="17" t="s">
        <v>7</v>
      </c>
      <c r="H77" s="17" t="s">
        <v>7</v>
      </c>
      <c r="I77" s="36">
        <f>I84+I78</f>
        <v>558.92000000000007</v>
      </c>
    </row>
    <row r="78" spans="1:9" ht="12.75" customHeight="1" x14ac:dyDescent="0.2">
      <c r="A78" s="18" t="s">
        <v>83</v>
      </c>
      <c r="B78" s="16">
        <v>981</v>
      </c>
      <c r="C78" s="17" t="s">
        <v>12</v>
      </c>
      <c r="D78" s="17" t="s">
        <v>82</v>
      </c>
      <c r="E78" s="17" t="s">
        <v>124</v>
      </c>
      <c r="F78" s="17" t="s">
        <v>7</v>
      </c>
      <c r="G78" s="17" t="s">
        <v>7</v>
      </c>
      <c r="H78" s="17" t="s">
        <v>7</v>
      </c>
      <c r="I78" s="36">
        <f>I79+I80</f>
        <v>239.62</v>
      </c>
    </row>
    <row r="79" spans="1:9" ht="12" customHeight="1" x14ac:dyDescent="0.2">
      <c r="A79" s="18" t="s">
        <v>37</v>
      </c>
      <c r="B79" s="16">
        <v>981</v>
      </c>
      <c r="C79" s="17" t="s">
        <v>12</v>
      </c>
      <c r="D79" s="17" t="s">
        <v>82</v>
      </c>
      <c r="E79" s="17" t="s">
        <v>124</v>
      </c>
      <c r="F79" s="17" t="s">
        <v>25</v>
      </c>
      <c r="G79" s="17"/>
      <c r="H79" s="17" t="s">
        <v>7</v>
      </c>
      <c r="I79" s="36">
        <v>237.53200000000001</v>
      </c>
    </row>
    <row r="80" spans="1:9" ht="14.25" customHeight="1" x14ac:dyDescent="0.2">
      <c r="A80" s="24" t="s">
        <v>60</v>
      </c>
      <c r="B80" s="16">
        <v>981</v>
      </c>
      <c r="C80" s="17" t="s">
        <v>12</v>
      </c>
      <c r="D80" s="17" t="s">
        <v>82</v>
      </c>
      <c r="E80" s="17" t="s">
        <v>124</v>
      </c>
      <c r="F80" s="17" t="s">
        <v>61</v>
      </c>
      <c r="G80" s="17" t="s">
        <v>7</v>
      </c>
      <c r="H80" s="17" t="s">
        <v>7</v>
      </c>
      <c r="I80" s="36">
        <v>2.0880000000000001</v>
      </c>
    </row>
    <row r="81" spans="1:9" ht="18.75" hidden="1" customHeight="1" x14ac:dyDescent="0.2">
      <c r="A81" s="24" t="s">
        <v>66</v>
      </c>
      <c r="B81" s="16">
        <v>981</v>
      </c>
      <c r="C81" s="17" t="s">
        <v>12</v>
      </c>
      <c r="D81" s="17" t="s">
        <v>82</v>
      </c>
      <c r="E81" s="17" t="s">
        <v>84</v>
      </c>
      <c r="F81" s="17" t="s">
        <v>50</v>
      </c>
      <c r="G81" s="17" t="s">
        <v>7</v>
      </c>
      <c r="H81" s="17" t="s">
        <v>7</v>
      </c>
      <c r="I81" s="36">
        <f>I82</f>
        <v>1020</v>
      </c>
    </row>
    <row r="82" spans="1:9" ht="17.25" hidden="1" customHeight="1" x14ac:dyDescent="0.2">
      <c r="A82" s="24" t="s">
        <v>24</v>
      </c>
      <c r="B82" s="16">
        <v>981</v>
      </c>
      <c r="C82" s="17" t="s">
        <v>12</v>
      </c>
      <c r="D82" s="17" t="s">
        <v>82</v>
      </c>
      <c r="E82" s="17" t="s">
        <v>84</v>
      </c>
      <c r="F82" s="17" t="s">
        <v>50</v>
      </c>
      <c r="G82" s="17" t="s">
        <v>25</v>
      </c>
      <c r="H82" s="17" t="s">
        <v>7</v>
      </c>
      <c r="I82" s="36">
        <f>I83</f>
        <v>1020</v>
      </c>
    </row>
    <row r="83" spans="1:9" ht="15" hidden="1" customHeight="1" x14ac:dyDescent="0.2">
      <c r="A83" s="24" t="s">
        <v>64</v>
      </c>
      <c r="B83" s="16">
        <v>981</v>
      </c>
      <c r="C83" s="17" t="s">
        <v>12</v>
      </c>
      <c r="D83" s="17" t="s">
        <v>82</v>
      </c>
      <c r="E83" s="17" t="s">
        <v>84</v>
      </c>
      <c r="F83" s="17" t="s">
        <v>50</v>
      </c>
      <c r="G83" s="17" t="s">
        <v>65</v>
      </c>
      <c r="H83" s="17" t="s">
        <v>7</v>
      </c>
      <c r="I83" s="36">
        <v>1020</v>
      </c>
    </row>
    <row r="84" spans="1:9" ht="13.5" customHeight="1" x14ac:dyDescent="0.2">
      <c r="A84" s="24" t="s">
        <v>85</v>
      </c>
      <c r="B84" s="16">
        <v>981</v>
      </c>
      <c r="C84" s="25" t="s">
        <v>12</v>
      </c>
      <c r="D84" s="25" t="s">
        <v>82</v>
      </c>
      <c r="E84" s="25" t="s">
        <v>125</v>
      </c>
      <c r="F84" s="25" t="s">
        <v>7</v>
      </c>
      <c r="G84" s="25" t="s">
        <v>7</v>
      </c>
      <c r="H84" s="25" t="s">
        <v>7</v>
      </c>
      <c r="I84" s="39">
        <f>I85</f>
        <v>319.3</v>
      </c>
    </row>
    <row r="85" spans="1:9" ht="39" customHeight="1" x14ac:dyDescent="0.2">
      <c r="A85" s="18" t="s">
        <v>18</v>
      </c>
      <c r="B85" s="16">
        <v>981</v>
      </c>
      <c r="C85" s="25" t="s">
        <v>12</v>
      </c>
      <c r="D85" s="25" t="s">
        <v>82</v>
      </c>
      <c r="E85" s="25" t="s">
        <v>125</v>
      </c>
      <c r="F85" s="25" t="s">
        <v>19</v>
      </c>
      <c r="G85" s="25" t="s">
        <v>7</v>
      </c>
      <c r="H85" s="25" t="s">
        <v>7</v>
      </c>
      <c r="I85" s="39">
        <v>319.3</v>
      </c>
    </row>
    <row r="86" spans="1:9" ht="12.75" customHeight="1" x14ac:dyDescent="0.2">
      <c r="A86" s="18" t="s">
        <v>37</v>
      </c>
      <c r="B86" s="16">
        <v>981</v>
      </c>
      <c r="C86" s="25" t="s">
        <v>12</v>
      </c>
      <c r="D86" s="25" t="s">
        <v>82</v>
      </c>
      <c r="E86" s="25" t="s">
        <v>125</v>
      </c>
      <c r="F86" s="25" t="s">
        <v>25</v>
      </c>
      <c r="G86" s="25" t="s">
        <v>48</v>
      </c>
      <c r="H86" s="25" t="s">
        <v>7</v>
      </c>
      <c r="I86" s="39">
        <v>0</v>
      </c>
    </row>
    <row r="87" spans="1:9" ht="12.75" customHeight="1" x14ac:dyDescent="0.2">
      <c r="A87" s="10" t="s">
        <v>87</v>
      </c>
      <c r="B87" s="11">
        <v>981</v>
      </c>
      <c r="C87" s="12" t="s">
        <v>14</v>
      </c>
      <c r="D87" s="12" t="s">
        <v>8</v>
      </c>
      <c r="E87" s="14" t="s">
        <v>115</v>
      </c>
      <c r="F87" s="12" t="s">
        <v>7</v>
      </c>
      <c r="G87" s="12" t="s">
        <v>7</v>
      </c>
      <c r="H87" s="12" t="s">
        <v>7</v>
      </c>
      <c r="I87" s="34">
        <f>I88</f>
        <v>163.15</v>
      </c>
    </row>
    <row r="88" spans="1:9" ht="12.75" customHeight="1" x14ac:dyDescent="0.2">
      <c r="A88" s="13" t="s">
        <v>88</v>
      </c>
      <c r="B88" s="11">
        <v>981</v>
      </c>
      <c r="C88" s="14" t="s">
        <v>14</v>
      </c>
      <c r="D88" s="14" t="s">
        <v>89</v>
      </c>
      <c r="E88" s="14" t="s">
        <v>115</v>
      </c>
      <c r="F88" s="12" t="s">
        <v>7</v>
      </c>
      <c r="G88" s="14" t="s">
        <v>7</v>
      </c>
      <c r="H88" s="14" t="s">
        <v>7</v>
      </c>
      <c r="I88" s="35">
        <f>I89</f>
        <v>163.15</v>
      </c>
    </row>
    <row r="89" spans="1:9" ht="27" customHeight="1" x14ac:dyDescent="0.2">
      <c r="A89" s="15" t="s">
        <v>156</v>
      </c>
      <c r="B89" s="16">
        <v>981</v>
      </c>
      <c r="C89" s="23" t="s">
        <v>14</v>
      </c>
      <c r="D89" s="23" t="s">
        <v>89</v>
      </c>
      <c r="E89" s="23" t="s">
        <v>116</v>
      </c>
      <c r="F89" s="23" t="s">
        <v>7</v>
      </c>
      <c r="G89" s="23" t="s">
        <v>7</v>
      </c>
      <c r="H89" s="23" t="s">
        <v>7</v>
      </c>
      <c r="I89" s="38">
        <f>I90</f>
        <v>163.15</v>
      </c>
    </row>
    <row r="90" spans="1:9" ht="27" customHeight="1" x14ac:dyDescent="0.2">
      <c r="A90" s="21" t="s">
        <v>158</v>
      </c>
      <c r="B90" s="22">
        <v>981</v>
      </c>
      <c r="C90" s="23" t="s">
        <v>14</v>
      </c>
      <c r="D90" s="23" t="s">
        <v>89</v>
      </c>
      <c r="E90" s="23" t="s">
        <v>173</v>
      </c>
      <c r="F90" s="23" t="s">
        <v>7</v>
      </c>
      <c r="G90" s="23"/>
      <c r="H90" s="23"/>
      <c r="I90" s="38">
        <f>I92</f>
        <v>163.15</v>
      </c>
    </row>
    <row r="91" spans="1:9" ht="27" customHeight="1" x14ac:dyDescent="0.2">
      <c r="A91" s="21" t="s">
        <v>174</v>
      </c>
      <c r="B91" s="22">
        <v>981</v>
      </c>
      <c r="C91" s="23" t="s">
        <v>14</v>
      </c>
      <c r="D91" s="23" t="s">
        <v>89</v>
      </c>
      <c r="E91" s="23" t="s">
        <v>175</v>
      </c>
      <c r="F91" s="23" t="s">
        <v>7</v>
      </c>
      <c r="G91" s="23"/>
      <c r="H91" s="23"/>
      <c r="I91" s="38">
        <f>I92</f>
        <v>163.15</v>
      </c>
    </row>
    <row r="92" spans="1:9" ht="26.25" customHeight="1" x14ac:dyDescent="0.2">
      <c r="A92" s="29" t="s">
        <v>177</v>
      </c>
      <c r="B92" s="16">
        <v>981</v>
      </c>
      <c r="C92" s="28" t="s">
        <v>14</v>
      </c>
      <c r="D92" s="28" t="s">
        <v>89</v>
      </c>
      <c r="E92" s="28" t="s">
        <v>176</v>
      </c>
      <c r="F92" s="23" t="s">
        <v>7</v>
      </c>
      <c r="G92" s="28" t="s">
        <v>7</v>
      </c>
      <c r="H92" s="28" t="s">
        <v>7</v>
      </c>
      <c r="I92" s="41">
        <f>I93+I94</f>
        <v>163.15</v>
      </c>
    </row>
    <row r="93" spans="1:9" ht="38.25" customHeight="1" x14ac:dyDescent="0.2">
      <c r="A93" s="18" t="s">
        <v>18</v>
      </c>
      <c r="B93" s="16">
        <v>981</v>
      </c>
      <c r="C93" s="25" t="s">
        <v>14</v>
      </c>
      <c r="D93" s="25" t="s">
        <v>89</v>
      </c>
      <c r="E93" s="28" t="s">
        <v>176</v>
      </c>
      <c r="F93" s="17" t="s">
        <v>19</v>
      </c>
      <c r="G93" s="25" t="s">
        <v>7</v>
      </c>
      <c r="H93" s="25" t="s">
        <v>7</v>
      </c>
      <c r="I93" s="39">
        <v>152.53700000000001</v>
      </c>
    </row>
    <row r="94" spans="1:9" ht="16.5" customHeight="1" x14ac:dyDescent="0.2">
      <c r="A94" s="15" t="s">
        <v>86</v>
      </c>
      <c r="B94" s="16">
        <v>981</v>
      </c>
      <c r="C94" s="25" t="s">
        <v>14</v>
      </c>
      <c r="D94" s="25" t="s">
        <v>89</v>
      </c>
      <c r="E94" s="28" t="s">
        <v>176</v>
      </c>
      <c r="F94" s="25" t="s">
        <v>25</v>
      </c>
      <c r="G94" s="25" t="s">
        <v>7</v>
      </c>
      <c r="H94" s="25" t="s">
        <v>7</v>
      </c>
      <c r="I94" s="39">
        <v>10.613</v>
      </c>
    </row>
    <row r="95" spans="1:9" ht="14.25" hidden="1" customHeight="1" x14ac:dyDescent="0.2">
      <c r="A95" s="18" t="s">
        <v>24</v>
      </c>
      <c r="B95" s="16">
        <v>981</v>
      </c>
      <c r="C95" s="25" t="s">
        <v>14</v>
      </c>
      <c r="D95" s="25" t="s">
        <v>89</v>
      </c>
      <c r="E95" s="25" t="s">
        <v>92</v>
      </c>
      <c r="F95" s="25" t="s">
        <v>50</v>
      </c>
      <c r="G95" s="25" t="s">
        <v>25</v>
      </c>
      <c r="H95" s="25" t="s">
        <v>7</v>
      </c>
      <c r="I95" s="39"/>
    </row>
    <row r="96" spans="1:9" ht="14.25" hidden="1" customHeight="1" x14ac:dyDescent="0.2">
      <c r="A96" s="18" t="s">
        <v>42</v>
      </c>
      <c r="B96" s="16">
        <v>981</v>
      </c>
      <c r="C96" s="25" t="s">
        <v>14</v>
      </c>
      <c r="D96" s="25" t="s">
        <v>89</v>
      </c>
      <c r="E96" s="25" t="s">
        <v>92</v>
      </c>
      <c r="F96" s="25" t="s">
        <v>50</v>
      </c>
      <c r="G96" s="25" t="s">
        <v>43</v>
      </c>
      <c r="H96" s="25" t="s">
        <v>7</v>
      </c>
      <c r="I96" s="39">
        <f>I97+I99</f>
        <v>0</v>
      </c>
    </row>
    <row r="97" spans="1:10" ht="14.25" hidden="1" customHeight="1" x14ac:dyDescent="0.2">
      <c r="A97" s="18" t="s">
        <v>52</v>
      </c>
      <c r="B97" s="16">
        <v>981</v>
      </c>
      <c r="C97" s="25" t="s">
        <v>14</v>
      </c>
      <c r="D97" s="25" t="s">
        <v>89</v>
      </c>
      <c r="E97" s="25" t="s">
        <v>92</v>
      </c>
      <c r="F97" s="25" t="s">
        <v>50</v>
      </c>
      <c r="G97" s="25" t="s">
        <v>53</v>
      </c>
      <c r="H97" s="25" t="s">
        <v>7</v>
      </c>
      <c r="I97" s="39">
        <f>I98</f>
        <v>0</v>
      </c>
    </row>
    <row r="98" spans="1:10" ht="14.25" hidden="1" customHeight="1" x14ac:dyDescent="0.2">
      <c r="A98" s="18" t="s">
        <v>90</v>
      </c>
      <c r="B98" s="16">
        <v>981</v>
      </c>
      <c r="C98" s="25" t="s">
        <v>14</v>
      </c>
      <c r="D98" s="25" t="s">
        <v>89</v>
      </c>
      <c r="E98" s="25" t="s">
        <v>92</v>
      </c>
      <c r="F98" s="25" t="s">
        <v>50</v>
      </c>
      <c r="G98" s="25" t="s">
        <v>53</v>
      </c>
      <c r="H98" s="25" t="s">
        <v>91</v>
      </c>
      <c r="I98" s="39"/>
    </row>
    <row r="99" spans="1:10" ht="12.75" hidden="1" customHeight="1" x14ac:dyDescent="0.2">
      <c r="A99" s="18" t="s">
        <v>44</v>
      </c>
      <c r="B99" s="16">
        <v>981</v>
      </c>
      <c r="C99" s="25" t="s">
        <v>14</v>
      </c>
      <c r="D99" s="25" t="s">
        <v>89</v>
      </c>
      <c r="E99" s="25" t="s">
        <v>92</v>
      </c>
      <c r="F99" s="25" t="s">
        <v>50</v>
      </c>
      <c r="G99" s="25" t="s">
        <v>46</v>
      </c>
      <c r="H99" s="25" t="s">
        <v>7</v>
      </c>
      <c r="I99" s="39">
        <f>I100</f>
        <v>0</v>
      </c>
    </row>
    <row r="100" spans="1:10" ht="12.75" hidden="1" customHeight="1" x14ac:dyDescent="0.2">
      <c r="A100" s="18" t="s">
        <v>90</v>
      </c>
      <c r="B100" s="16">
        <v>981</v>
      </c>
      <c r="C100" s="25" t="s">
        <v>14</v>
      </c>
      <c r="D100" s="25" t="s">
        <v>89</v>
      </c>
      <c r="E100" s="25" t="s">
        <v>92</v>
      </c>
      <c r="F100" s="25" t="s">
        <v>50</v>
      </c>
      <c r="G100" s="25" t="s">
        <v>46</v>
      </c>
      <c r="H100" s="25" t="s">
        <v>91</v>
      </c>
      <c r="I100" s="39"/>
    </row>
    <row r="101" spans="1:10" ht="13.5" hidden="1" customHeight="1" x14ac:dyDescent="0.2">
      <c r="A101" s="24" t="s">
        <v>68</v>
      </c>
      <c r="B101" s="16">
        <v>981</v>
      </c>
      <c r="C101" s="25" t="s">
        <v>14</v>
      </c>
      <c r="D101" s="25" t="s">
        <v>89</v>
      </c>
      <c r="E101" s="25" t="s">
        <v>92</v>
      </c>
      <c r="F101" s="25" t="s">
        <v>50</v>
      </c>
      <c r="G101" s="25" t="s">
        <v>69</v>
      </c>
      <c r="H101" s="25" t="s">
        <v>7</v>
      </c>
      <c r="I101" s="39">
        <f>I102</f>
        <v>0</v>
      </c>
    </row>
    <row r="102" spans="1:10" ht="14.25" hidden="1" customHeight="1" x14ac:dyDescent="0.2">
      <c r="A102" s="24" t="s">
        <v>70</v>
      </c>
      <c r="B102" s="16">
        <v>981</v>
      </c>
      <c r="C102" s="25" t="s">
        <v>14</v>
      </c>
      <c r="D102" s="25" t="s">
        <v>89</v>
      </c>
      <c r="E102" s="25" t="s">
        <v>92</v>
      </c>
      <c r="F102" s="25" t="s">
        <v>50</v>
      </c>
      <c r="G102" s="25" t="s">
        <v>71</v>
      </c>
      <c r="H102" s="25" t="s">
        <v>7</v>
      </c>
      <c r="I102" s="39"/>
    </row>
    <row r="103" spans="1:10" ht="15" hidden="1" customHeight="1" x14ac:dyDescent="0.2">
      <c r="A103" s="24" t="s">
        <v>90</v>
      </c>
      <c r="B103" s="16">
        <v>981</v>
      </c>
      <c r="C103" s="25" t="s">
        <v>14</v>
      </c>
      <c r="D103" s="25" t="s">
        <v>89</v>
      </c>
      <c r="E103" s="25" t="s">
        <v>92</v>
      </c>
      <c r="F103" s="25" t="s">
        <v>50</v>
      </c>
      <c r="G103" s="25" t="s">
        <v>71</v>
      </c>
      <c r="H103" s="25" t="s">
        <v>91</v>
      </c>
      <c r="I103" s="39"/>
    </row>
    <row r="104" spans="1:10" ht="18.75" customHeight="1" x14ac:dyDescent="0.2">
      <c r="A104" s="30" t="s">
        <v>93</v>
      </c>
      <c r="B104" s="11">
        <v>981</v>
      </c>
      <c r="C104" s="12" t="s">
        <v>89</v>
      </c>
      <c r="D104" s="12" t="s">
        <v>8</v>
      </c>
      <c r="E104" s="14" t="s">
        <v>115</v>
      </c>
      <c r="F104" s="12" t="s">
        <v>7</v>
      </c>
      <c r="G104" s="12" t="s">
        <v>7</v>
      </c>
      <c r="H104" s="12" t="s">
        <v>7</v>
      </c>
      <c r="I104" s="34">
        <f>I105</f>
        <v>1674.98</v>
      </c>
    </row>
    <row r="105" spans="1:10" ht="28.5" customHeight="1" x14ac:dyDescent="0.2">
      <c r="A105" s="13" t="s">
        <v>153</v>
      </c>
      <c r="B105" s="11">
        <v>981</v>
      </c>
      <c r="C105" s="14" t="s">
        <v>89</v>
      </c>
      <c r="D105" s="14" t="s">
        <v>94</v>
      </c>
      <c r="E105" s="14" t="s">
        <v>115</v>
      </c>
      <c r="F105" s="14" t="s">
        <v>7</v>
      </c>
      <c r="G105" s="14" t="s">
        <v>7</v>
      </c>
      <c r="H105" s="14" t="s">
        <v>7</v>
      </c>
      <c r="I105" s="35">
        <f>I106</f>
        <v>1674.98</v>
      </c>
    </row>
    <row r="106" spans="1:10" ht="30" customHeight="1" x14ac:dyDescent="0.2">
      <c r="A106" s="21" t="s">
        <v>156</v>
      </c>
      <c r="B106" s="22">
        <v>981</v>
      </c>
      <c r="C106" s="23" t="s">
        <v>89</v>
      </c>
      <c r="D106" s="23" t="s">
        <v>94</v>
      </c>
      <c r="E106" s="23" t="s">
        <v>116</v>
      </c>
      <c r="F106" s="23" t="s">
        <v>7</v>
      </c>
      <c r="G106" s="23" t="s">
        <v>7</v>
      </c>
      <c r="H106" s="23" t="s">
        <v>7</v>
      </c>
      <c r="I106" s="38">
        <f>I107+I110+I117</f>
        <v>1674.98</v>
      </c>
    </row>
    <row r="107" spans="1:10" ht="13.5" customHeight="1" x14ac:dyDescent="0.2">
      <c r="A107" s="15" t="s">
        <v>95</v>
      </c>
      <c r="B107" s="16">
        <v>981</v>
      </c>
      <c r="C107" s="17" t="s">
        <v>89</v>
      </c>
      <c r="D107" s="17" t="s">
        <v>94</v>
      </c>
      <c r="E107" s="17" t="s">
        <v>126</v>
      </c>
      <c r="F107" s="17" t="s">
        <v>7</v>
      </c>
      <c r="G107" s="17" t="s">
        <v>7</v>
      </c>
      <c r="H107" s="17" t="s">
        <v>7</v>
      </c>
      <c r="I107" s="36">
        <f>I108+I109</f>
        <v>1674.98</v>
      </c>
    </row>
    <row r="108" spans="1:10" ht="44.25" customHeight="1" x14ac:dyDescent="0.2">
      <c r="A108" s="18" t="s">
        <v>18</v>
      </c>
      <c r="B108" s="16">
        <v>981</v>
      </c>
      <c r="C108" s="17" t="s">
        <v>89</v>
      </c>
      <c r="D108" s="17" t="s">
        <v>94</v>
      </c>
      <c r="E108" s="17" t="s">
        <v>126</v>
      </c>
      <c r="F108" s="17" t="s">
        <v>19</v>
      </c>
      <c r="G108" s="17"/>
      <c r="H108" s="17"/>
      <c r="I108" s="36">
        <v>1594.2</v>
      </c>
    </row>
    <row r="109" spans="1:10" ht="12" customHeight="1" x14ac:dyDescent="0.2">
      <c r="A109" s="15" t="s">
        <v>138</v>
      </c>
      <c r="B109" s="16">
        <v>981</v>
      </c>
      <c r="C109" s="25" t="s">
        <v>89</v>
      </c>
      <c r="D109" s="25" t="s">
        <v>94</v>
      </c>
      <c r="E109" s="17" t="s">
        <v>126</v>
      </c>
      <c r="F109" s="17" t="s">
        <v>25</v>
      </c>
      <c r="G109" s="17" t="s">
        <v>7</v>
      </c>
      <c r="H109" s="17" t="s">
        <v>7</v>
      </c>
      <c r="I109" s="36">
        <v>80.78</v>
      </c>
      <c r="J109">
        <v>274.83999999999997</v>
      </c>
    </row>
    <row r="110" spans="1:10" ht="24" hidden="1" customHeight="1" x14ac:dyDescent="0.2">
      <c r="A110" s="18" t="s">
        <v>159</v>
      </c>
      <c r="B110" s="16">
        <v>981</v>
      </c>
      <c r="C110" s="25" t="s">
        <v>89</v>
      </c>
      <c r="D110" s="25" t="s">
        <v>94</v>
      </c>
      <c r="E110" s="17" t="s">
        <v>168</v>
      </c>
      <c r="F110" s="17" t="s">
        <v>7</v>
      </c>
      <c r="G110" s="17"/>
      <c r="H110" s="17"/>
      <c r="I110" s="36">
        <f>I111</f>
        <v>0</v>
      </c>
    </row>
    <row r="111" spans="1:10" ht="24" hidden="1" customHeight="1" x14ac:dyDescent="0.2">
      <c r="A111" s="18" t="s">
        <v>160</v>
      </c>
      <c r="B111" s="16">
        <v>981</v>
      </c>
      <c r="C111" s="25" t="s">
        <v>89</v>
      </c>
      <c r="D111" s="25" t="s">
        <v>94</v>
      </c>
      <c r="E111" s="17" t="s">
        <v>169</v>
      </c>
      <c r="F111" s="17" t="s">
        <v>7</v>
      </c>
      <c r="G111" s="17"/>
      <c r="H111" s="17"/>
      <c r="I111" s="36">
        <f>I112+I115</f>
        <v>0</v>
      </c>
    </row>
    <row r="112" spans="1:10" ht="24" hidden="1" customHeight="1" x14ac:dyDescent="0.2">
      <c r="A112" s="18" t="s">
        <v>161</v>
      </c>
      <c r="B112" s="16">
        <v>981</v>
      </c>
      <c r="C112" s="25" t="s">
        <v>89</v>
      </c>
      <c r="D112" s="25" t="s">
        <v>94</v>
      </c>
      <c r="E112" s="17" t="s">
        <v>170</v>
      </c>
      <c r="F112" s="17" t="s">
        <v>7</v>
      </c>
      <c r="G112" s="17"/>
      <c r="H112" s="17"/>
      <c r="I112" s="36">
        <f>I113</f>
        <v>0</v>
      </c>
    </row>
    <row r="113" spans="1:9" ht="24" hidden="1" customHeight="1" x14ac:dyDescent="0.2">
      <c r="A113" s="18" t="s">
        <v>157</v>
      </c>
      <c r="B113" s="16">
        <v>981</v>
      </c>
      <c r="C113" s="25" t="s">
        <v>89</v>
      </c>
      <c r="D113" s="25" t="s">
        <v>94</v>
      </c>
      <c r="E113" s="17" t="s">
        <v>171</v>
      </c>
      <c r="F113" s="17" t="s">
        <v>7</v>
      </c>
      <c r="G113" s="17" t="s">
        <v>7</v>
      </c>
      <c r="H113" s="17" t="s">
        <v>7</v>
      </c>
      <c r="I113" s="36">
        <f>I114</f>
        <v>0</v>
      </c>
    </row>
    <row r="114" spans="1:9" ht="14.25" hidden="1" customHeight="1" x14ac:dyDescent="0.2">
      <c r="A114" s="15" t="s">
        <v>138</v>
      </c>
      <c r="B114" s="16">
        <v>981</v>
      </c>
      <c r="C114" s="25" t="s">
        <v>89</v>
      </c>
      <c r="D114" s="25" t="s">
        <v>94</v>
      </c>
      <c r="E114" s="17" t="s">
        <v>171</v>
      </c>
      <c r="F114" s="25" t="s">
        <v>25</v>
      </c>
      <c r="G114" s="25" t="s">
        <v>7</v>
      </c>
      <c r="H114" s="25" t="s">
        <v>7</v>
      </c>
      <c r="I114" s="39">
        <v>0</v>
      </c>
    </row>
    <row r="115" spans="1:9" ht="27.75" hidden="1" customHeight="1" x14ac:dyDescent="0.2">
      <c r="A115" s="18" t="s">
        <v>157</v>
      </c>
      <c r="B115" s="16">
        <v>981</v>
      </c>
      <c r="C115" s="25" t="s">
        <v>89</v>
      </c>
      <c r="D115" s="25" t="s">
        <v>94</v>
      </c>
      <c r="E115" s="47" t="s">
        <v>172</v>
      </c>
      <c r="F115" s="25" t="s">
        <v>7</v>
      </c>
      <c r="G115" s="25"/>
      <c r="H115" s="25"/>
      <c r="I115" s="39">
        <f>I116</f>
        <v>0</v>
      </c>
    </row>
    <row r="116" spans="1:9" ht="13.5" hidden="1" customHeight="1" x14ac:dyDescent="0.2">
      <c r="A116" s="15" t="s">
        <v>138</v>
      </c>
      <c r="B116" s="16">
        <v>981</v>
      </c>
      <c r="C116" s="25" t="s">
        <v>89</v>
      </c>
      <c r="D116" s="25" t="s">
        <v>94</v>
      </c>
      <c r="E116" s="47" t="s">
        <v>172</v>
      </c>
      <c r="F116" s="25" t="s">
        <v>25</v>
      </c>
      <c r="G116" s="25"/>
      <c r="H116" s="25"/>
      <c r="I116" s="39">
        <v>0</v>
      </c>
    </row>
    <row r="117" spans="1:9" ht="24" hidden="1" customHeight="1" x14ac:dyDescent="0.2">
      <c r="A117" s="26" t="s">
        <v>157</v>
      </c>
      <c r="B117" s="22">
        <v>981</v>
      </c>
      <c r="C117" s="28" t="s">
        <v>89</v>
      </c>
      <c r="D117" s="28" t="s">
        <v>94</v>
      </c>
      <c r="E117" s="52" t="s">
        <v>184</v>
      </c>
      <c r="F117" s="28" t="s">
        <v>7</v>
      </c>
      <c r="G117" s="28"/>
      <c r="H117" s="28"/>
      <c r="I117" s="41">
        <f>I118</f>
        <v>0</v>
      </c>
    </row>
    <row r="118" spans="1:9" ht="24" hidden="1" customHeight="1" x14ac:dyDescent="0.2">
      <c r="A118" s="21" t="s">
        <v>138</v>
      </c>
      <c r="B118" s="22">
        <v>981</v>
      </c>
      <c r="C118" s="28" t="s">
        <v>89</v>
      </c>
      <c r="D118" s="28" t="s">
        <v>94</v>
      </c>
      <c r="E118" s="52" t="s">
        <v>184</v>
      </c>
      <c r="F118" s="28" t="s">
        <v>25</v>
      </c>
      <c r="G118" s="28"/>
      <c r="H118" s="28"/>
      <c r="I118" s="41">
        <v>0</v>
      </c>
    </row>
    <row r="119" spans="1:9" ht="13.5" customHeight="1" x14ac:dyDescent="0.2">
      <c r="A119" s="13" t="s">
        <v>162</v>
      </c>
      <c r="B119" s="11">
        <v>981</v>
      </c>
      <c r="C119" s="48" t="s">
        <v>34</v>
      </c>
      <c r="D119" s="48" t="s">
        <v>8</v>
      </c>
      <c r="E119" s="14" t="s">
        <v>115</v>
      </c>
      <c r="F119" s="48" t="s">
        <v>7</v>
      </c>
      <c r="G119" s="48"/>
      <c r="H119" s="48"/>
      <c r="I119" s="49">
        <f>I121+I125</f>
        <v>606.56299999999999</v>
      </c>
    </row>
    <row r="120" spans="1:9" ht="13.5" customHeight="1" x14ac:dyDescent="0.2">
      <c r="A120" s="13" t="s">
        <v>163</v>
      </c>
      <c r="B120" s="11">
        <v>981</v>
      </c>
      <c r="C120" s="48" t="s">
        <v>34</v>
      </c>
      <c r="D120" s="48" t="s">
        <v>96</v>
      </c>
      <c r="E120" s="14" t="s">
        <v>115</v>
      </c>
      <c r="F120" s="48" t="s">
        <v>7</v>
      </c>
      <c r="G120" s="48"/>
      <c r="H120" s="48"/>
      <c r="I120" s="49">
        <f>I121</f>
        <v>570.06299999999999</v>
      </c>
    </row>
    <row r="121" spans="1:9" ht="24" customHeight="1" x14ac:dyDescent="0.2">
      <c r="A121" s="13" t="s">
        <v>156</v>
      </c>
      <c r="B121" s="11">
        <v>981</v>
      </c>
      <c r="C121" s="14" t="s">
        <v>34</v>
      </c>
      <c r="D121" s="14" t="s">
        <v>96</v>
      </c>
      <c r="E121" s="14" t="s">
        <v>116</v>
      </c>
      <c r="F121" s="14" t="s">
        <v>7</v>
      </c>
      <c r="G121" s="14" t="s">
        <v>7</v>
      </c>
      <c r="H121" s="14" t="s">
        <v>7</v>
      </c>
      <c r="I121" s="35">
        <f>I122</f>
        <v>570.06299999999999</v>
      </c>
    </row>
    <row r="122" spans="1:9" ht="30.75" customHeight="1" x14ac:dyDescent="0.2">
      <c r="A122" s="57" t="s">
        <v>192</v>
      </c>
      <c r="B122" s="16">
        <v>981</v>
      </c>
      <c r="C122" s="19" t="s">
        <v>34</v>
      </c>
      <c r="D122" s="19" t="s">
        <v>96</v>
      </c>
      <c r="E122" s="19" t="s">
        <v>189</v>
      </c>
      <c r="F122" s="19" t="s">
        <v>7</v>
      </c>
      <c r="G122" s="19" t="s">
        <v>7</v>
      </c>
      <c r="H122" s="19" t="s">
        <v>7</v>
      </c>
      <c r="I122" s="37">
        <f>I123</f>
        <v>570.06299999999999</v>
      </c>
    </row>
    <row r="123" spans="1:9" ht="21" customHeight="1" x14ac:dyDescent="0.2">
      <c r="A123" s="15" t="s">
        <v>139</v>
      </c>
      <c r="B123" s="16">
        <v>981</v>
      </c>
      <c r="C123" s="19" t="s">
        <v>34</v>
      </c>
      <c r="D123" s="19" t="s">
        <v>96</v>
      </c>
      <c r="E123" s="19" t="s">
        <v>189</v>
      </c>
      <c r="F123" s="19" t="s">
        <v>25</v>
      </c>
      <c r="G123" s="19" t="s">
        <v>7</v>
      </c>
      <c r="H123" s="19" t="s">
        <v>7</v>
      </c>
      <c r="I123" s="37">
        <v>570.06299999999999</v>
      </c>
    </row>
    <row r="124" spans="1:9" ht="27" hidden="1" customHeight="1" x14ac:dyDescent="0.2">
      <c r="A124" s="18" t="s">
        <v>38</v>
      </c>
      <c r="B124" s="16">
        <v>981</v>
      </c>
      <c r="C124" s="19" t="s">
        <v>34</v>
      </c>
      <c r="D124" s="19" t="s">
        <v>96</v>
      </c>
      <c r="E124" s="19" t="s">
        <v>97</v>
      </c>
      <c r="F124" s="19" t="s">
        <v>39</v>
      </c>
      <c r="G124" s="19" t="s">
        <v>7</v>
      </c>
      <c r="H124" s="19" t="s">
        <v>7</v>
      </c>
      <c r="I124" s="37" t="e">
        <f>#REF!</f>
        <v>#REF!</v>
      </c>
    </row>
    <row r="125" spans="1:9" ht="16.5" customHeight="1" x14ac:dyDescent="0.2">
      <c r="A125" s="53" t="s">
        <v>98</v>
      </c>
      <c r="B125" s="54">
        <v>981</v>
      </c>
      <c r="C125" s="55" t="s">
        <v>34</v>
      </c>
      <c r="D125" s="55" t="s">
        <v>99</v>
      </c>
      <c r="E125" s="56" t="s">
        <v>115</v>
      </c>
      <c r="F125" s="55" t="s">
        <v>7</v>
      </c>
      <c r="G125" s="55" t="s">
        <v>7</v>
      </c>
      <c r="H125" s="55" t="s">
        <v>140</v>
      </c>
      <c r="I125" s="45">
        <f>I126</f>
        <v>36.5</v>
      </c>
    </row>
    <row r="126" spans="1:9" ht="29.25" customHeight="1" x14ac:dyDescent="0.2">
      <c r="A126" s="21" t="s">
        <v>156</v>
      </c>
      <c r="B126" s="54">
        <v>981</v>
      </c>
      <c r="C126" s="55" t="s">
        <v>34</v>
      </c>
      <c r="D126" s="55" t="s">
        <v>99</v>
      </c>
      <c r="E126" s="56" t="s">
        <v>116</v>
      </c>
      <c r="F126" s="55" t="s">
        <v>7</v>
      </c>
      <c r="G126" s="55" t="s">
        <v>7</v>
      </c>
      <c r="H126" s="55" t="s">
        <v>140</v>
      </c>
      <c r="I126" s="45">
        <f>I127+I129</f>
        <v>36.5</v>
      </c>
    </row>
    <row r="127" spans="1:9" ht="24.75" customHeight="1" x14ac:dyDescent="0.2">
      <c r="A127" s="21" t="s">
        <v>100</v>
      </c>
      <c r="B127" s="22">
        <v>981</v>
      </c>
      <c r="C127" s="27" t="s">
        <v>34</v>
      </c>
      <c r="D127" s="27" t="s">
        <v>99</v>
      </c>
      <c r="E127" s="23" t="s">
        <v>127</v>
      </c>
      <c r="F127" s="27" t="s">
        <v>7</v>
      </c>
      <c r="G127" s="27" t="s">
        <v>7</v>
      </c>
      <c r="H127" s="27" t="s">
        <v>140</v>
      </c>
      <c r="I127" s="40">
        <f>I128</f>
        <v>30</v>
      </c>
    </row>
    <row r="128" spans="1:9" ht="23.25" customHeight="1" x14ac:dyDescent="0.2">
      <c r="A128" s="21" t="s">
        <v>138</v>
      </c>
      <c r="B128" s="22">
        <v>981</v>
      </c>
      <c r="C128" s="27" t="s">
        <v>34</v>
      </c>
      <c r="D128" s="27" t="s">
        <v>99</v>
      </c>
      <c r="E128" s="23" t="s">
        <v>127</v>
      </c>
      <c r="F128" s="27" t="s">
        <v>25</v>
      </c>
      <c r="G128" s="27" t="s">
        <v>7</v>
      </c>
      <c r="H128" s="27" t="s">
        <v>140</v>
      </c>
      <c r="I128" s="40">
        <v>30</v>
      </c>
    </row>
    <row r="129" spans="1:9" ht="31.5" customHeight="1" x14ac:dyDescent="0.2">
      <c r="A129" s="21" t="s">
        <v>158</v>
      </c>
      <c r="B129" s="22">
        <v>981</v>
      </c>
      <c r="C129" s="27" t="s">
        <v>34</v>
      </c>
      <c r="D129" s="27" t="s">
        <v>99</v>
      </c>
      <c r="E129" s="23" t="s">
        <v>202</v>
      </c>
      <c r="F129" s="27" t="s">
        <v>7</v>
      </c>
      <c r="G129" s="27"/>
      <c r="H129" s="27"/>
      <c r="I129" s="40">
        <f>I130</f>
        <v>6.5</v>
      </c>
    </row>
    <row r="130" spans="1:9" ht="20.25" customHeight="1" x14ac:dyDescent="0.25">
      <c r="A130" s="58" t="s">
        <v>203</v>
      </c>
      <c r="B130" s="22">
        <v>981</v>
      </c>
      <c r="C130" s="27" t="s">
        <v>34</v>
      </c>
      <c r="D130" s="27" t="s">
        <v>99</v>
      </c>
      <c r="E130" s="23" t="s">
        <v>201</v>
      </c>
      <c r="F130" s="27" t="s">
        <v>7</v>
      </c>
      <c r="G130" s="27"/>
      <c r="H130" s="27"/>
      <c r="I130" s="40">
        <f>I131</f>
        <v>6.5</v>
      </c>
    </row>
    <row r="131" spans="1:9" ht="51" customHeight="1" x14ac:dyDescent="0.2">
      <c r="A131" s="26" t="s">
        <v>204</v>
      </c>
      <c r="B131" s="22">
        <v>981</v>
      </c>
      <c r="C131" s="27" t="s">
        <v>34</v>
      </c>
      <c r="D131" s="27" t="s">
        <v>99</v>
      </c>
      <c r="E131" s="23" t="s">
        <v>200</v>
      </c>
      <c r="F131" s="27" t="s">
        <v>7</v>
      </c>
      <c r="G131" s="27"/>
      <c r="H131" s="27"/>
      <c r="I131" s="40">
        <f>I132</f>
        <v>6.5</v>
      </c>
    </row>
    <row r="132" spans="1:9" ht="27.75" customHeight="1" x14ac:dyDescent="0.2">
      <c r="A132" s="21" t="s">
        <v>138</v>
      </c>
      <c r="B132" s="22">
        <v>981</v>
      </c>
      <c r="C132" s="27" t="s">
        <v>34</v>
      </c>
      <c r="D132" s="27" t="s">
        <v>99</v>
      </c>
      <c r="E132" s="23" t="s">
        <v>200</v>
      </c>
      <c r="F132" s="27" t="s">
        <v>25</v>
      </c>
      <c r="G132" s="27"/>
      <c r="H132" s="27"/>
      <c r="I132" s="40">
        <v>6.5</v>
      </c>
    </row>
    <row r="133" spans="1:9" ht="18" customHeight="1" x14ac:dyDescent="0.2">
      <c r="A133" s="13" t="s">
        <v>101</v>
      </c>
      <c r="B133" s="11">
        <v>981</v>
      </c>
      <c r="C133" s="12" t="s">
        <v>102</v>
      </c>
      <c r="D133" s="12" t="s">
        <v>8</v>
      </c>
      <c r="E133" s="14" t="s">
        <v>115</v>
      </c>
      <c r="F133" s="12" t="s">
        <v>7</v>
      </c>
      <c r="G133" s="12"/>
      <c r="H133" s="12"/>
      <c r="I133" s="45">
        <f>I134+I139</f>
        <v>1172.578</v>
      </c>
    </row>
    <row r="134" spans="1:9" ht="19.5" hidden="1" customHeight="1" x14ac:dyDescent="0.2">
      <c r="A134" s="13" t="s">
        <v>103</v>
      </c>
      <c r="B134" s="11">
        <v>981</v>
      </c>
      <c r="C134" s="12" t="s">
        <v>102</v>
      </c>
      <c r="D134" s="12" t="s">
        <v>14</v>
      </c>
      <c r="E134" s="14" t="s">
        <v>115</v>
      </c>
      <c r="F134" s="12" t="s">
        <v>7</v>
      </c>
      <c r="G134" s="12"/>
      <c r="H134" s="12"/>
      <c r="I134" s="45">
        <f>I135</f>
        <v>0</v>
      </c>
    </row>
    <row r="135" spans="1:9" ht="25.5" hidden="1" customHeight="1" x14ac:dyDescent="0.2">
      <c r="A135" s="15" t="s">
        <v>156</v>
      </c>
      <c r="B135" s="16">
        <v>981</v>
      </c>
      <c r="C135" s="19" t="s">
        <v>102</v>
      </c>
      <c r="D135" s="19" t="s">
        <v>14</v>
      </c>
      <c r="E135" s="17" t="s">
        <v>116</v>
      </c>
      <c r="F135" s="19" t="s">
        <v>7</v>
      </c>
      <c r="G135" s="19"/>
      <c r="H135" s="19"/>
      <c r="I135" s="40">
        <f>I136</f>
        <v>0</v>
      </c>
    </row>
    <row r="136" spans="1:9" ht="18.75" hidden="1" customHeight="1" x14ac:dyDescent="0.2">
      <c r="A136" s="18" t="s">
        <v>131</v>
      </c>
      <c r="B136" s="16">
        <v>981</v>
      </c>
      <c r="C136" s="19" t="s">
        <v>102</v>
      </c>
      <c r="D136" s="19" t="s">
        <v>14</v>
      </c>
      <c r="E136" s="17" t="s">
        <v>130</v>
      </c>
      <c r="F136" s="19" t="s">
        <v>7</v>
      </c>
      <c r="G136" s="19"/>
      <c r="H136" s="19"/>
      <c r="I136" s="40">
        <f>I137</f>
        <v>0</v>
      </c>
    </row>
    <row r="137" spans="1:9" ht="22.5" hidden="1" customHeight="1" x14ac:dyDescent="0.2">
      <c r="A137" s="15" t="s">
        <v>138</v>
      </c>
      <c r="B137" s="16">
        <v>981</v>
      </c>
      <c r="C137" s="19" t="s">
        <v>102</v>
      </c>
      <c r="D137" s="19" t="s">
        <v>14</v>
      </c>
      <c r="E137" s="17" t="s">
        <v>130</v>
      </c>
      <c r="F137" s="19" t="s">
        <v>25</v>
      </c>
      <c r="G137" s="19"/>
      <c r="H137" s="19"/>
      <c r="I137" s="40">
        <v>0</v>
      </c>
    </row>
    <row r="138" spans="1:9" ht="17.25" customHeight="1" x14ac:dyDescent="0.2">
      <c r="A138" s="13" t="s">
        <v>104</v>
      </c>
      <c r="B138" s="11">
        <v>981</v>
      </c>
      <c r="C138" s="12" t="s">
        <v>102</v>
      </c>
      <c r="D138" s="12" t="s">
        <v>89</v>
      </c>
      <c r="E138" s="14" t="s">
        <v>115</v>
      </c>
      <c r="F138" s="12" t="s">
        <v>7</v>
      </c>
      <c r="G138" s="12"/>
      <c r="H138" s="12"/>
      <c r="I138" s="45">
        <f>I139</f>
        <v>1172.578</v>
      </c>
    </row>
    <row r="139" spans="1:9" ht="25.5" x14ac:dyDescent="0.2">
      <c r="A139" s="15" t="s">
        <v>156</v>
      </c>
      <c r="B139" s="11">
        <v>981</v>
      </c>
      <c r="C139" s="12" t="s">
        <v>102</v>
      </c>
      <c r="D139" s="12" t="s">
        <v>89</v>
      </c>
      <c r="E139" s="17" t="s">
        <v>116</v>
      </c>
      <c r="F139" s="12" t="s">
        <v>7</v>
      </c>
      <c r="G139" s="12" t="s">
        <v>7</v>
      </c>
      <c r="H139" s="12" t="s">
        <v>141</v>
      </c>
      <c r="I139" s="45">
        <f>I140+I143+I151</f>
        <v>1172.578</v>
      </c>
    </row>
    <row r="140" spans="1:9" x14ac:dyDescent="0.2">
      <c r="A140" s="18" t="s">
        <v>144</v>
      </c>
      <c r="B140" s="16">
        <v>981</v>
      </c>
      <c r="C140" s="19" t="s">
        <v>102</v>
      </c>
      <c r="D140" s="19" t="s">
        <v>89</v>
      </c>
      <c r="E140" s="17" t="s">
        <v>128</v>
      </c>
      <c r="F140" s="19" t="s">
        <v>7</v>
      </c>
      <c r="G140" s="19" t="s">
        <v>7</v>
      </c>
      <c r="H140" s="19" t="s">
        <v>141</v>
      </c>
      <c r="I140" s="40">
        <f>I141</f>
        <v>245.39</v>
      </c>
    </row>
    <row r="141" spans="1:9" ht="25.5" x14ac:dyDescent="0.2">
      <c r="A141" s="15" t="s">
        <v>138</v>
      </c>
      <c r="B141" s="16">
        <v>981</v>
      </c>
      <c r="C141" s="19" t="s">
        <v>102</v>
      </c>
      <c r="D141" s="19" t="s">
        <v>89</v>
      </c>
      <c r="E141" s="17" t="s">
        <v>128</v>
      </c>
      <c r="F141" s="19" t="s">
        <v>25</v>
      </c>
      <c r="G141" s="19" t="s">
        <v>7</v>
      </c>
      <c r="H141" s="19" t="s">
        <v>141</v>
      </c>
      <c r="I141" s="40">
        <v>245.39</v>
      </c>
    </row>
    <row r="142" spans="1:9" ht="24" customHeight="1" x14ac:dyDescent="0.2">
      <c r="A142" s="50" t="s">
        <v>159</v>
      </c>
      <c r="B142" s="16">
        <v>981</v>
      </c>
      <c r="C142" s="19" t="s">
        <v>102</v>
      </c>
      <c r="D142" s="19" t="s">
        <v>89</v>
      </c>
      <c r="E142" s="51" t="s">
        <v>179</v>
      </c>
      <c r="F142" s="19" t="s">
        <v>7</v>
      </c>
      <c r="G142" s="19" t="s">
        <v>7</v>
      </c>
      <c r="H142" s="19" t="s">
        <v>141</v>
      </c>
      <c r="I142" s="40">
        <f>I143</f>
        <v>777.58799999999997</v>
      </c>
    </row>
    <row r="143" spans="1:9" ht="27" customHeight="1" x14ac:dyDescent="0.2">
      <c r="A143" s="50" t="s">
        <v>178</v>
      </c>
      <c r="B143" s="11">
        <v>981</v>
      </c>
      <c r="C143" s="51" t="s">
        <v>102</v>
      </c>
      <c r="D143" s="51" t="s">
        <v>89</v>
      </c>
      <c r="E143" s="51" t="s">
        <v>180</v>
      </c>
      <c r="F143" s="51" t="s">
        <v>7</v>
      </c>
      <c r="G143" s="19"/>
      <c r="H143" s="19"/>
      <c r="I143" s="40">
        <f>I144</f>
        <v>777.58799999999997</v>
      </c>
    </row>
    <row r="144" spans="1:9" ht="26.25" customHeight="1" x14ac:dyDescent="0.2">
      <c r="A144" s="50" t="s">
        <v>161</v>
      </c>
      <c r="B144" s="16">
        <v>981</v>
      </c>
      <c r="C144" s="51" t="s">
        <v>102</v>
      </c>
      <c r="D144" s="51" t="s">
        <v>89</v>
      </c>
      <c r="E144" s="51" t="s">
        <v>181</v>
      </c>
      <c r="F144" s="51" t="s">
        <v>7</v>
      </c>
      <c r="G144" s="19"/>
      <c r="H144" s="19"/>
      <c r="I144" s="40">
        <f>I148+I145</f>
        <v>777.58799999999997</v>
      </c>
    </row>
    <row r="145" spans="1:9" ht="28.5" customHeight="1" x14ac:dyDescent="0.2">
      <c r="A145" s="26" t="s">
        <v>185</v>
      </c>
      <c r="B145" s="16">
        <v>981</v>
      </c>
      <c r="C145" s="51" t="s">
        <v>102</v>
      </c>
      <c r="D145" s="51" t="s">
        <v>89</v>
      </c>
      <c r="E145" s="51" t="s">
        <v>182</v>
      </c>
      <c r="F145" s="51" t="s">
        <v>7</v>
      </c>
      <c r="G145" s="19"/>
      <c r="H145" s="19"/>
      <c r="I145" s="40">
        <f>I146</f>
        <v>518.77200000000005</v>
      </c>
    </row>
    <row r="146" spans="1:9" ht="19.5" customHeight="1" x14ac:dyDescent="0.2">
      <c r="A146" s="50" t="s">
        <v>199</v>
      </c>
      <c r="B146" s="16">
        <v>981</v>
      </c>
      <c r="C146" s="51" t="s">
        <v>102</v>
      </c>
      <c r="D146" s="51" t="s">
        <v>89</v>
      </c>
      <c r="E146" s="51" t="s">
        <v>207</v>
      </c>
      <c r="F146" s="51" t="s">
        <v>7</v>
      </c>
      <c r="G146" s="19"/>
      <c r="H146" s="19"/>
      <c r="I146" s="40">
        <f>I147</f>
        <v>518.77200000000005</v>
      </c>
    </row>
    <row r="147" spans="1:9" ht="20.25" customHeight="1" x14ac:dyDescent="0.2">
      <c r="A147" s="15" t="s">
        <v>138</v>
      </c>
      <c r="B147" s="11">
        <v>981</v>
      </c>
      <c r="C147" s="51" t="s">
        <v>102</v>
      </c>
      <c r="D147" s="51" t="s">
        <v>89</v>
      </c>
      <c r="E147" s="51" t="s">
        <v>207</v>
      </c>
      <c r="F147" s="51" t="s">
        <v>7</v>
      </c>
      <c r="G147" s="19"/>
      <c r="H147" s="19"/>
      <c r="I147" s="40">
        <v>518.77200000000005</v>
      </c>
    </row>
    <row r="148" spans="1:9" ht="27" customHeight="1" x14ac:dyDescent="0.2">
      <c r="A148" s="26" t="s">
        <v>185</v>
      </c>
      <c r="B148" s="11">
        <v>981</v>
      </c>
      <c r="C148" s="51" t="s">
        <v>102</v>
      </c>
      <c r="D148" s="51" t="s">
        <v>89</v>
      </c>
      <c r="E148" s="51" t="s">
        <v>183</v>
      </c>
      <c r="F148" s="51" t="s">
        <v>7</v>
      </c>
      <c r="G148" s="19"/>
      <c r="H148" s="19"/>
      <c r="I148" s="40">
        <f>I149</f>
        <v>258.81599999999997</v>
      </c>
    </row>
    <row r="149" spans="1:9" ht="22.5" customHeight="1" x14ac:dyDescent="0.2">
      <c r="A149" s="50" t="s">
        <v>199</v>
      </c>
      <c r="B149" s="16">
        <v>981</v>
      </c>
      <c r="C149" s="51" t="s">
        <v>102</v>
      </c>
      <c r="D149" s="51" t="s">
        <v>89</v>
      </c>
      <c r="E149" s="51" t="s">
        <v>206</v>
      </c>
      <c r="F149" s="51" t="s">
        <v>7</v>
      </c>
      <c r="G149" s="19"/>
      <c r="H149" s="19"/>
      <c r="I149" s="40">
        <f>I150</f>
        <v>258.81599999999997</v>
      </c>
    </row>
    <row r="150" spans="1:9" ht="22.5" customHeight="1" x14ac:dyDescent="0.2">
      <c r="A150" s="15" t="s">
        <v>138</v>
      </c>
      <c r="B150" s="11">
        <v>981</v>
      </c>
      <c r="C150" s="51" t="s">
        <v>102</v>
      </c>
      <c r="D150" s="51" t="s">
        <v>89</v>
      </c>
      <c r="E150" s="51" t="s">
        <v>206</v>
      </c>
      <c r="F150" s="51" t="s">
        <v>25</v>
      </c>
      <c r="G150" s="19"/>
      <c r="H150" s="19"/>
      <c r="I150" s="40">
        <v>258.81599999999997</v>
      </c>
    </row>
    <row r="151" spans="1:9" ht="29.25" customHeight="1" x14ac:dyDescent="0.2">
      <c r="A151" s="50" t="s">
        <v>193</v>
      </c>
      <c r="B151" s="16">
        <v>981</v>
      </c>
      <c r="C151" s="19" t="s">
        <v>102</v>
      </c>
      <c r="D151" s="19" t="s">
        <v>89</v>
      </c>
      <c r="E151" s="17" t="s">
        <v>198</v>
      </c>
      <c r="F151" s="19" t="s">
        <v>7</v>
      </c>
      <c r="G151" s="19"/>
      <c r="H151" s="19"/>
      <c r="I151" s="40">
        <f>I152</f>
        <v>149.6</v>
      </c>
    </row>
    <row r="152" spans="1:9" ht="27" customHeight="1" x14ac:dyDescent="0.2">
      <c r="A152" s="50" t="s">
        <v>165</v>
      </c>
      <c r="B152" s="16">
        <v>981</v>
      </c>
      <c r="C152" s="19" t="s">
        <v>102</v>
      </c>
      <c r="D152" s="19" t="s">
        <v>89</v>
      </c>
      <c r="E152" s="17" t="s">
        <v>197</v>
      </c>
      <c r="F152" s="19" t="s">
        <v>7</v>
      </c>
      <c r="G152" s="19"/>
      <c r="H152" s="19"/>
      <c r="I152" s="40">
        <f>I153+I156</f>
        <v>149.6</v>
      </c>
    </row>
    <row r="153" spans="1:9" ht="30" customHeight="1" x14ac:dyDescent="0.2">
      <c r="A153" s="50" t="s">
        <v>161</v>
      </c>
      <c r="B153" s="16">
        <v>981</v>
      </c>
      <c r="C153" s="19" t="s">
        <v>102</v>
      </c>
      <c r="D153" s="19" t="s">
        <v>89</v>
      </c>
      <c r="E153" s="17" t="s">
        <v>196</v>
      </c>
      <c r="F153" s="19" t="s">
        <v>7</v>
      </c>
      <c r="G153" s="19"/>
      <c r="H153" s="19"/>
      <c r="I153" s="40">
        <f>I154</f>
        <v>74.8</v>
      </c>
    </row>
    <row r="154" spans="1:9" ht="31.5" customHeight="1" x14ac:dyDescent="0.2">
      <c r="A154" s="50" t="s">
        <v>167</v>
      </c>
      <c r="B154" s="16">
        <v>981</v>
      </c>
      <c r="C154" s="19" t="s">
        <v>102</v>
      </c>
      <c r="D154" s="19" t="s">
        <v>89</v>
      </c>
      <c r="E154" s="17" t="s">
        <v>195</v>
      </c>
      <c r="F154" s="19" t="s">
        <v>7</v>
      </c>
      <c r="G154" s="19"/>
      <c r="H154" s="19"/>
      <c r="I154" s="40">
        <f>I155</f>
        <v>74.8</v>
      </c>
    </row>
    <row r="155" spans="1:9" ht="33.75" customHeight="1" x14ac:dyDescent="0.2">
      <c r="A155" s="15" t="s">
        <v>138</v>
      </c>
      <c r="B155" s="16">
        <v>982</v>
      </c>
      <c r="C155" s="19" t="s">
        <v>102</v>
      </c>
      <c r="D155" s="19" t="s">
        <v>89</v>
      </c>
      <c r="E155" s="17" t="s">
        <v>195</v>
      </c>
      <c r="F155" s="19" t="s">
        <v>25</v>
      </c>
      <c r="G155" s="19"/>
      <c r="H155" s="19"/>
      <c r="I155" s="40">
        <v>74.8</v>
      </c>
    </row>
    <row r="156" spans="1:9" ht="28.5" customHeight="1" x14ac:dyDescent="0.2">
      <c r="A156" s="50" t="s">
        <v>166</v>
      </c>
      <c r="B156" s="16">
        <v>981</v>
      </c>
      <c r="C156" s="19" t="s">
        <v>102</v>
      </c>
      <c r="D156" s="19" t="s">
        <v>89</v>
      </c>
      <c r="E156" s="17" t="s">
        <v>194</v>
      </c>
      <c r="F156" s="19" t="s">
        <v>7</v>
      </c>
      <c r="G156" s="19"/>
      <c r="H156" s="19"/>
      <c r="I156" s="40">
        <f>I157</f>
        <v>74.8</v>
      </c>
    </row>
    <row r="157" spans="1:9" ht="28.5" customHeight="1" x14ac:dyDescent="0.2">
      <c r="A157" s="15" t="s">
        <v>138</v>
      </c>
      <c r="B157" s="16">
        <v>981</v>
      </c>
      <c r="C157" s="19" t="s">
        <v>102</v>
      </c>
      <c r="D157" s="19" t="s">
        <v>89</v>
      </c>
      <c r="E157" s="17" t="s">
        <v>194</v>
      </c>
      <c r="F157" s="19" t="s">
        <v>25</v>
      </c>
      <c r="G157" s="19"/>
      <c r="H157" s="19"/>
      <c r="I157" s="40">
        <v>74.8</v>
      </c>
    </row>
    <row r="158" spans="1:9" x14ac:dyDescent="0.2">
      <c r="A158" s="13" t="s">
        <v>105</v>
      </c>
      <c r="B158" s="11">
        <v>981</v>
      </c>
      <c r="C158" s="12" t="s">
        <v>94</v>
      </c>
      <c r="D158" s="12" t="s">
        <v>8</v>
      </c>
      <c r="E158" s="14" t="s">
        <v>115</v>
      </c>
      <c r="F158" s="12" t="s">
        <v>7</v>
      </c>
      <c r="G158" s="12" t="s">
        <v>7</v>
      </c>
      <c r="H158" s="12" t="s">
        <v>7</v>
      </c>
      <c r="I158" s="34">
        <f>I159</f>
        <v>130.44</v>
      </c>
    </row>
    <row r="159" spans="1:9" x14ac:dyDescent="0.2">
      <c r="A159" s="13" t="s">
        <v>106</v>
      </c>
      <c r="B159" s="11">
        <v>981</v>
      </c>
      <c r="C159" s="14" t="s">
        <v>94</v>
      </c>
      <c r="D159" s="14" t="s">
        <v>12</v>
      </c>
      <c r="E159" s="14" t="s">
        <v>115</v>
      </c>
      <c r="F159" s="14" t="s">
        <v>7</v>
      </c>
      <c r="G159" s="14" t="s">
        <v>7</v>
      </c>
      <c r="H159" s="14" t="s">
        <v>7</v>
      </c>
      <c r="I159" s="35">
        <f>I160</f>
        <v>130.44</v>
      </c>
    </row>
    <row r="160" spans="1:9" ht="23.25" customHeight="1" x14ac:dyDescent="0.2">
      <c r="A160" s="15" t="s">
        <v>156</v>
      </c>
      <c r="B160" s="16">
        <v>981</v>
      </c>
      <c r="C160" s="17" t="s">
        <v>94</v>
      </c>
      <c r="D160" s="17" t="s">
        <v>12</v>
      </c>
      <c r="E160" s="17" t="s">
        <v>116</v>
      </c>
      <c r="F160" s="17" t="s">
        <v>7</v>
      </c>
      <c r="G160" s="17" t="s">
        <v>7</v>
      </c>
      <c r="H160" s="17" t="s">
        <v>7</v>
      </c>
      <c r="I160" s="36">
        <f>I161</f>
        <v>130.44</v>
      </c>
    </row>
    <row r="161" spans="1:9" ht="25.5" customHeight="1" x14ac:dyDescent="0.2">
      <c r="A161" s="18" t="s">
        <v>188</v>
      </c>
      <c r="B161" s="16">
        <v>981</v>
      </c>
      <c r="C161" s="19" t="s">
        <v>94</v>
      </c>
      <c r="D161" s="19" t="s">
        <v>12</v>
      </c>
      <c r="E161" s="19" t="s">
        <v>143</v>
      </c>
      <c r="F161" s="19" t="s">
        <v>7</v>
      </c>
      <c r="G161" s="19" t="s">
        <v>7</v>
      </c>
      <c r="H161" s="19" t="s">
        <v>7</v>
      </c>
      <c r="I161" s="37">
        <f>I163</f>
        <v>130.44</v>
      </c>
    </row>
    <row r="162" spans="1:9" ht="32.25" hidden="1" customHeight="1" x14ac:dyDescent="0.2">
      <c r="A162" s="18" t="s">
        <v>108</v>
      </c>
      <c r="B162" s="16">
        <v>981</v>
      </c>
      <c r="C162" s="19" t="s">
        <v>94</v>
      </c>
      <c r="D162" s="19" t="s">
        <v>12</v>
      </c>
      <c r="E162" s="19" t="s">
        <v>107</v>
      </c>
      <c r="F162" s="19" t="s">
        <v>7</v>
      </c>
      <c r="G162" s="19" t="s">
        <v>7</v>
      </c>
      <c r="H162" s="19" t="s">
        <v>7</v>
      </c>
      <c r="I162" s="37">
        <f>I164</f>
        <v>0</v>
      </c>
    </row>
    <row r="163" spans="1:9" ht="12" customHeight="1" x14ac:dyDescent="0.2">
      <c r="A163" s="26" t="s">
        <v>108</v>
      </c>
      <c r="B163" s="16">
        <v>981</v>
      </c>
      <c r="C163" s="27" t="s">
        <v>94</v>
      </c>
      <c r="D163" s="27" t="s">
        <v>12</v>
      </c>
      <c r="E163" s="19" t="s">
        <v>143</v>
      </c>
      <c r="F163" s="19" t="s">
        <v>69</v>
      </c>
      <c r="G163" s="19" t="s">
        <v>7</v>
      </c>
      <c r="H163" s="19" t="s">
        <v>7</v>
      </c>
      <c r="I163" s="37">
        <v>130.44</v>
      </c>
    </row>
    <row r="164" spans="1:9" ht="19.5" hidden="1" customHeight="1" x14ac:dyDescent="0.2">
      <c r="A164" s="46" t="s">
        <v>145</v>
      </c>
      <c r="B164" s="16">
        <v>981</v>
      </c>
      <c r="C164" s="31" t="s">
        <v>94</v>
      </c>
      <c r="D164" s="31" t="s">
        <v>12</v>
      </c>
      <c r="E164" s="31" t="s">
        <v>107</v>
      </c>
      <c r="F164" s="31" t="s">
        <v>109</v>
      </c>
      <c r="G164" s="31" t="s">
        <v>7</v>
      </c>
      <c r="H164" s="31" t="s">
        <v>7</v>
      </c>
      <c r="I164" s="42"/>
    </row>
    <row r="165" spans="1:9" ht="15" hidden="1" customHeight="1" x14ac:dyDescent="0.2">
      <c r="A165" s="18" t="s">
        <v>146</v>
      </c>
      <c r="B165" s="11">
        <v>981</v>
      </c>
      <c r="C165" s="12" t="s">
        <v>79</v>
      </c>
      <c r="D165" s="12" t="s">
        <v>8</v>
      </c>
      <c r="E165" s="14" t="s">
        <v>115</v>
      </c>
      <c r="F165" s="12" t="s">
        <v>7</v>
      </c>
      <c r="G165" s="12" t="s">
        <v>25</v>
      </c>
      <c r="H165" s="12" t="s">
        <v>7</v>
      </c>
      <c r="I165" s="34">
        <f>I166</f>
        <v>0</v>
      </c>
    </row>
    <row r="166" spans="1:9" ht="15" hidden="1" customHeight="1" x14ac:dyDescent="0.2">
      <c r="A166" s="15" t="s">
        <v>150</v>
      </c>
      <c r="B166" s="16">
        <v>981</v>
      </c>
      <c r="C166" s="19" t="s">
        <v>79</v>
      </c>
      <c r="D166" s="19" t="s">
        <v>14</v>
      </c>
      <c r="E166" s="14" t="s">
        <v>115</v>
      </c>
      <c r="F166" s="19" t="s">
        <v>7</v>
      </c>
      <c r="G166" s="19" t="s">
        <v>110</v>
      </c>
      <c r="H166" s="19" t="s">
        <v>7</v>
      </c>
      <c r="I166" s="37">
        <f>I167</f>
        <v>0</v>
      </c>
    </row>
    <row r="167" spans="1:9" ht="15" hidden="1" customHeight="1" x14ac:dyDescent="0.2">
      <c r="A167" s="18" t="s">
        <v>147</v>
      </c>
      <c r="B167" s="16">
        <v>981</v>
      </c>
      <c r="C167" s="19" t="s">
        <v>79</v>
      </c>
      <c r="D167" s="19" t="s">
        <v>14</v>
      </c>
      <c r="E167" s="19" t="s">
        <v>116</v>
      </c>
      <c r="F167" s="19" t="s">
        <v>7</v>
      </c>
      <c r="G167" s="19" t="s">
        <v>111</v>
      </c>
      <c r="H167" s="19" t="s">
        <v>7</v>
      </c>
      <c r="I167" s="37">
        <f>I168</f>
        <v>0</v>
      </c>
    </row>
    <row r="168" spans="1:9" ht="15.75" hidden="1" customHeight="1" x14ac:dyDescent="0.2">
      <c r="A168" s="15" t="s">
        <v>138</v>
      </c>
      <c r="B168" s="11">
        <v>981</v>
      </c>
      <c r="C168" s="19" t="s">
        <v>79</v>
      </c>
      <c r="D168" s="19" t="s">
        <v>14</v>
      </c>
      <c r="E168" s="19" t="s">
        <v>148</v>
      </c>
      <c r="F168" s="19" t="s">
        <v>7</v>
      </c>
      <c r="G168" s="19"/>
      <c r="H168" s="17" t="s">
        <v>7</v>
      </c>
      <c r="I168" s="37">
        <f>I169</f>
        <v>0</v>
      </c>
    </row>
    <row r="169" spans="1:9" ht="14.25" hidden="1" customHeight="1" x14ac:dyDescent="0.2">
      <c r="A169" s="15" t="s">
        <v>15</v>
      </c>
      <c r="B169" s="16">
        <v>981</v>
      </c>
      <c r="C169" s="19" t="s">
        <v>79</v>
      </c>
      <c r="D169" s="19" t="s">
        <v>14</v>
      </c>
      <c r="E169" s="19" t="s">
        <v>149</v>
      </c>
      <c r="F169" s="19" t="s">
        <v>25</v>
      </c>
      <c r="G169" s="19"/>
      <c r="H169" s="19" t="s">
        <v>7</v>
      </c>
      <c r="I169" s="37"/>
    </row>
    <row r="170" spans="1:9" ht="15.75" hidden="1" customHeight="1" x14ac:dyDescent="0.2">
      <c r="A170" s="18" t="s">
        <v>112</v>
      </c>
      <c r="B170" s="16">
        <v>981</v>
      </c>
      <c r="C170" s="19" t="s">
        <v>79</v>
      </c>
      <c r="D170" s="19" t="s">
        <v>14</v>
      </c>
      <c r="E170" s="19" t="s">
        <v>116</v>
      </c>
      <c r="F170" s="19" t="s">
        <v>7</v>
      </c>
      <c r="G170" s="19"/>
      <c r="H170" s="19" t="s">
        <v>7</v>
      </c>
      <c r="I170" s="37">
        <f>I171</f>
        <v>0</v>
      </c>
    </row>
    <row r="171" spans="1:9" ht="15" hidden="1" customHeight="1" x14ac:dyDescent="0.2">
      <c r="A171" s="18" t="s">
        <v>113</v>
      </c>
      <c r="B171" s="16">
        <v>981</v>
      </c>
      <c r="C171" s="19" t="s">
        <v>79</v>
      </c>
      <c r="D171" s="19" t="s">
        <v>14</v>
      </c>
      <c r="E171" s="19" t="s">
        <v>129</v>
      </c>
      <c r="F171" s="19" t="s">
        <v>7</v>
      </c>
      <c r="G171" s="19"/>
      <c r="H171" s="19" t="s">
        <v>7</v>
      </c>
      <c r="I171" s="37">
        <f>I172</f>
        <v>0</v>
      </c>
    </row>
    <row r="172" spans="1:9" ht="13.5" hidden="1" customHeight="1" x14ac:dyDescent="0.2">
      <c r="A172" s="18"/>
      <c r="B172" s="16">
        <v>981</v>
      </c>
      <c r="C172" s="19" t="s">
        <v>79</v>
      </c>
      <c r="D172" s="19" t="s">
        <v>14</v>
      </c>
      <c r="E172" s="19" t="s">
        <v>129</v>
      </c>
      <c r="F172" s="19" t="s">
        <v>114</v>
      </c>
      <c r="G172" s="19"/>
      <c r="H172" s="19" t="s">
        <v>7</v>
      </c>
      <c r="I172" s="37">
        <v>0</v>
      </c>
    </row>
    <row r="173" spans="1:9" ht="9" hidden="1" customHeight="1" x14ac:dyDescent="0.2">
      <c r="A173" s="18"/>
      <c r="B173" s="16"/>
      <c r="C173" s="19"/>
      <c r="D173" s="19"/>
      <c r="E173" s="19"/>
      <c r="F173" s="19"/>
      <c r="G173" s="19"/>
      <c r="H173" s="19"/>
      <c r="I173" s="20"/>
    </row>
    <row r="174" spans="1:9" ht="7.5" hidden="1" customHeight="1" x14ac:dyDescent="0.2">
      <c r="B174" s="16"/>
      <c r="C174" s="27"/>
      <c r="D174" s="27"/>
      <c r="E174" s="27"/>
      <c r="F174" s="19"/>
      <c r="G174" s="19"/>
      <c r="H174" s="19"/>
      <c r="I174" s="20"/>
    </row>
  </sheetData>
  <mergeCells count="4">
    <mergeCell ref="A1:I4"/>
    <mergeCell ref="A5:I5"/>
    <mergeCell ref="A6:I6"/>
    <mergeCell ref="A8:I8"/>
  </mergeCells>
  <phoneticPr fontId="0" type="noConversion"/>
  <pageMargins left="0" right="0.19685039370078741" top="0" bottom="0" header="0.51181102362204722" footer="0.51181102362204722"/>
  <pageSetup paperSize="9" scale="77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2025-03-06T09:07:57Z</cp:lastPrinted>
  <dcterms:created xsi:type="dcterms:W3CDTF">1996-10-08T23:32:33Z</dcterms:created>
  <dcterms:modified xsi:type="dcterms:W3CDTF">2025-03-07T06:07:11Z</dcterms:modified>
</cp:coreProperties>
</file>